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drawings/drawing4.xml" ContentType="application/vnd.openxmlformats-officedocument.drawing+xml"/>
  <Override PartName="/xl/activeX/activeX2.xml" ContentType="application/vnd.ms-office.activeX+xml"/>
  <Override PartName="/xl/activeX/activeX2.bin" ContentType="application/vnd.ms-office.activeX"/>
  <Override PartName="/xl/ink/ink1.xml" ContentType="application/inkml+xml"/>
  <Override PartName="/xl/drawings/drawing5.xml" ContentType="application/vnd.openxmlformats-officedocument.drawing+xml"/>
  <Override PartName="/xl/activeX/activeX3.xml" ContentType="application/vnd.ms-office.activeX+xml"/>
  <Override PartName="/xl/activeX/activeX3.bin" ContentType="application/vnd.ms-office.activeX"/>
  <Override PartName="/xl/drawings/drawing6.xml" ContentType="application/vnd.openxmlformats-officedocument.drawing+xml"/>
  <Override PartName="/xl/activeX/activeX4.xml" ContentType="application/vnd.ms-office.activeX+xml"/>
  <Override PartName="/xl/activeX/activeX4.bin" ContentType="application/vnd.ms-office.activeX"/>
  <Override PartName="/xl/drawings/drawing7.xml" ContentType="application/vnd.openxmlformats-officedocument.drawing+xml"/>
  <Override PartName="/xl/activeX/activeX5.xml" ContentType="application/vnd.ms-office.activeX+xml"/>
  <Override PartName="/xl/activeX/activeX5.bin" ContentType="application/vnd.ms-office.activeX"/>
  <Override PartName="/xl/drawings/drawing8.xml" ContentType="application/vnd.openxmlformats-officedocument.drawing+xml"/>
  <Override PartName="/xl/activeX/activeX6.xml" ContentType="application/vnd.ms-office.activeX+xml"/>
  <Override PartName="/xl/activeX/activeX6.bin" ContentType="application/vnd.ms-office.activeX"/>
  <Override PartName="/xl/drawings/drawing9.xml" ContentType="application/vnd.openxmlformats-officedocument.drawing+xml"/>
  <Override PartName="/xl/activeX/activeX7.xml" ContentType="application/vnd.ms-office.activeX+xml"/>
  <Override PartName="/xl/activeX/activeX7.bin" ContentType="application/vnd.ms-office.activeX"/>
  <Override PartName="/xl/drawings/drawing10.xml" ContentType="application/vnd.openxmlformats-officedocument.drawing+xml"/>
  <Override PartName="/xl/activeX/activeX8.xml" ContentType="application/vnd.ms-office.activeX+xml"/>
  <Override PartName="/xl/activeX/activeX8.bin" ContentType="application/vnd.ms-office.activeX"/>
  <Override PartName="/xl/drawings/drawing11.xml" ContentType="application/vnd.openxmlformats-officedocument.drawing+xml"/>
  <Override PartName="/xl/activeX/activeX9.xml" ContentType="application/vnd.ms-office.activeX+xml"/>
  <Override PartName="/xl/activeX/activeX9.bin" ContentType="application/vnd.ms-office.activeX"/>
  <Override PartName="/xl/drawings/drawing12.xml" ContentType="application/vnd.openxmlformats-officedocument.drawing+xml"/>
  <Override PartName="/xl/activeX/activeX10.xml" ContentType="application/vnd.ms-office.activeX+xml"/>
  <Override PartName="/xl/activeX/activeX10.bin" ContentType="application/vnd.ms-office.activeX"/>
  <Override PartName="/xl/drawings/drawing13.xml" ContentType="application/vnd.openxmlformats-officedocument.drawing+xml"/>
  <Override PartName="/xl/activeX/activeX11.xml" ContentType="application/vnd.ms-office.activeX+xml"/>
  <Override PartName="/xl/activeX/activeX11.bin" ContentType="application/vnd.ms-office.activeX"/>
  <Override PartName="/xl/drawings/drawing14.xml" ContentType="application/vnd.openxmlformats-officedocument.drawing+xml"/>
  <Override PartName="/xl/activeX/activeX12.xml" ContentType="application/vnd.ms-office.activeX+xml"/>
  <Override PartName="/xl/activeX/activeX12.bin" ContentType="application/vnd.ms-office.activeX"/>
  <Override PartName="/xl/drawings/drawing15.xml" ContentType="application/vnd.openxmlformats-officedocument.drawing+xml"/>
  <Override PartName="/xl/activeX/activeX13.xml" ContentType="application/vnd.ms-office.activeX+xml"/>
  <Override PartName="/xl/activeX/activeX13.bin" ContentType="application/vnd.ms-office.activeX"/>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activeX/activeX14.xml" ContentType="application/vnd.ms-office.activeX+xml"/>
  <Override PartName="/xl/activeX/activeX14.bin" ContentType="application/vnd.ms-office.activeX"/>
  <Override PartName="/xl/drawings/drawing19.xml" ContentType="application/vnd.openxmlformats-officedocument.drawing+xml"/>
  <Override PartName="/xl/activeX/activeX15.xml" ContentType="application/vnd.ms-office.activeX+xml"/>
  <Override PartName="/xl/activeX/activeX15.bin" ContentType="application/vnd.ms-office.activeX"/>
  <Override PartName="/xl/drawings/drawing20.xml" ContentType="application/vnd.openxmlformats-officedocument.drawing+xml"/>
  <Override PartName="/xl/activeX/activeX16.xml" ContentType="application/vnd.ms-office.activeX+xml"/>
  <Override PartName="/xl/activeX/activeX16.bin" ContentType="application/vnd.ms-office.activeX"/>
  <Override PartName="/xl/drawings/drawing21.xml" ContentType="application/vnd.openxmlformats-officedocument.drawing+xml"/>
  <Override PartName="/xl/activeX/activeX17.xml" ContentType="application/vnd.ms-office.activeX+xml"/>
  <Override PartName="/xl/activeX/activeX17.bin" ContentType="application/vnd.ms-office.activeX"/>
  <Override PartName="/xl/drawings/drawing22.xml" ContentType="application/vnd.openxmlformats-officedocument.drawing+xml"/>
  <Override PartName="/xl/activeX/activeX18.xml" ContentType="application/vnd.ms-office.activeX+xml"/>
  <Override PartName="/xl/activeX/activeX18.bin" ContentType="application/vnd.ms-office.activeX"/>
  <Override PartName="/xl/drawings/drawing23.xml" ContentType="application/vnd.openxmlformats-officedocument.drawing+xml"/>
  <Override PartName="/xl/activeX/activeX19.xml" ContentType="application/vnd.ms-office.activeX+xml"/>
  <Override PartName="/xl/activeX/activeX19.bin" ContentType="application/vnd.ms-office.activeX"/>
  <Override PartName="/xl/drawings/drawing24.xml" ContentType="application/vnd.openxmlformats-officedocument.drawing+xml"/>
  <Override PartName="/xl/activeX/activeX20.xml" ContentType="application/vnd.ms-office.activeX+xml"/>
  <Override PartName="/xl/activeX/activeX20.bin" ContentType="application/vnd.ms-office.activeX"/>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activeX/activeX21.xml" ContentType="application/vnd.ms-office.activeX+xml"/>
  <Override PartName="/xl/activeX/activeX21.bin" ContentType="application/vnd.ms-office.activeX"/>
  <Override PartName="/xl/drawings/drawing30.xml" ContentType="application/vnd.openxmlformats-officedocument.drawing+xml"/>
  <Override PartName="/xl/activeX/activeX22.xml" ContentType="application/vnd.ms-office.activeX+xml"/>
  <Override PartName="/xl/activeX/activeX22.bin" ContentType="application/vnd.ms-office.activeX"/>
  <Override PartName="/xl/drawings/drawing31.xml" ContentType="application/vnd.openxmlformats-officedocument.drawing+xml"/>
  <Override PartName="/xl/activeX/activeX23.xml" ContentType="application/vnd.ms-office.activeX+xml"/>
  <Override PartName="/xl/activeX/activeX23.bin" ContentType="application/vnd.ms-office.activeX"/>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activeX/activeX24.xml" ContentType="application/vnd.ms-office.activeX+xml"/>
  <Override PartName="/xl/activeX/activeX24.bin" ContentType="application/vnd.ms-office.activeX"/>
  <Override PartName="/xl/drawings/drawing35.xml" ContentType="application/vnd.openxmlformats-officedocument.drawing+xml"/>
  <Override PartName="/xl/activeX/activeX25.xml" ContentType="application/vnd.ms-office.activeX+xml"/>
  <Override PartName="/xl/activeX/activeX25.bin" ContentType="application/vnd.ms-office.activeX"/>
  <Override PartName="/xl/drawings/drawing36.xml" ContentType="application/vnd.openxmlformats-officedocument.drawing+xml"/>
  <Override PartName="/xl/activeX/activeX26.xml" ContentType="application/vnd.ms-office.activeX+xml"/>
  <Override PartName="/xl/activeX/activeX26.bin" ContentType="application/vnd.ms-office.activeX"/>
  <Override PartName="/xl/drawings/drawing37.xml" ContentType="application/vnd.openxmlformats-officedocument.drawing+xml"/>
  <Override PartName="/xl/activeX/activeX27.xml" ContentType="application/vnd.ms-office.activeX+xml"/>
  <Override PartName="/xl/activeX/activeX27.bin" ContentType="application/vnd.ms-office.activeX"/>
  <Override PartName="/xl/drawings/drawing38.xml" ContentType="application/vnd.openxmlformats-officedocument.drawing+xml"/>
  <Override PartName="/xl/activeX/activeX28.xml" ContentType="application/vnd.ms-office.activeX+xml"/>
  <Override PartName="/xl/activeX/activeX28.bin" ContentType="application/vnd.ms-office.activeX"/>
  <Override PartName="/xl/drawings/drawing39.xml" ContentType="application/vnd.openxmlformats-officedocument.drawing+xml"/>
  <Override PartName="/xl/activeX/activeX29.xml" ContentType="application/vnd.ms-office.activeX+xml"/>
  <Override PartName="/xl/activeX/activeX29.bin" ContentType="application/vnd.ms-office.activeX"/>
  <Override PartName="/xl/drawings/drawing40.xml" ContentType="application/vnd.openxmlformats-officedocument.drawing+xml"/>
  <Override PartName="/xl/activeX/activeX30.xml" ContentType="application/vnd.ms-office.activeX+xml"/>
  <Override PartName="/xl/activeX/activeX30.bin" ContentType="application/vnd.ms-office.activeX"/>
  <Override PartName="/xl/drawings/drawing41.xml" ContentType="application/vnd.openxmlformats-officedocument.drawing+xml"/>
  <Override PartName="/xl/activeX/activeX31.xml" ContentType="application/vnd.ms-office.activeX+xml"/>
  <Override PartName="/xl/activeX/activeX31.bin" ContentType="application/vnd.ms-office.activeX"/>
  <Override PartName="/xl/drawings/drawing42.xml" ContentType="application/vnd.openxmlformats-officedocument.drawing+xml"/>
  <Override PartName="/xl/activeX/activeX32.xml" ContentType="application/vnd.ms-office.activeX+xml"/>
  <Override PartName="/xl/activeX/activeX32.bin" ContentType="application/vnd.ms-office.activeX"/>
  <Override PartName="/xl/drawings/drawing43.xml" ContentType="application/vnd.openxmlformats-officedocument.drawing+xml"/>
  <Override PartName="/xl/activeX/activeX33.xml" ContentType="application/vnd.ms-office.activeX+xml"/>
  <Override PartName="/xl/activeX/activeX33.bin" ContentType="application/vnd.ms-office.activeX"/>
  <Override PartName="/xl/drawings/drawing44.xml" ContentType="application/vnd.openxmlformats-officedocument.drawing+xml"/>
  <Override PartName="/xl/activeX/activeX34.xml" ContentType="application/vnd.ms-office.activeX+xml"/>
  <Override PartName="/xl/activeX/activeX34.bin" ContentType="application/vnd.ms-office.activeX"/>
  <Override PartName="/xl/drawings/drawing45.xml" ContentType="application/vnd.openxmlformats-officedocument.drawing+xml"/>
  <Override PartName="/xl/activeX/activeX35.xml" ContentType="application/vnd.ms-office.activeX+xml"/>
  <Override PartName="/xl/activeX/activeX35.bin" ContentType="application/vnd.ms-office.activeX"/>
  <Override PartName="/xl/drawings/drawing46.xml" ContentType="application/vnd.openxmlformats-officedocument.drawing+xml"/>
  <Override PartName="/xl/activeX/activeX36.xml" ContentType="application/vnd.ms-office.activeX+xml"/>
  <Override PartName="/xl/activeX/activeX36.bin" ContentType="application/vnd.ms-office.activeX"/>
  <Override PartName="/xl/drawings/drawing47.xml" ContentType="application/vnd.openxmlformats-officedocument.drawing+xml"/>
  <Override PartName="/xl/drawings/drawing48.xml" ContentType="application/vnd.openxmlformats-officedocument.drawing+xml"/>
  <Override PartName="/xl/activeX/activeX37.xml" ContentType="application/vnd.ms-office.activeX+xml"/>
  <Override PartName="/xl/activeX/activeX37.bin" ContentType="application/vnd.ms-office.activeX"/>
  <Override PartName="/xl/drawings/drawing49.xml" ContentType="application/vnd.openxmlformats-officedocument.drawing+xml"/>
  <Override PartName="/xl/activeX/activeX38.xml" ContentType="application/vnd.ms-office.activeX+xml"/>
  <Override PartName="/xl/activeX/activeX38.bin" ContentType="application/vnd.ms-office.activeX"/>
  <Override PartName="/xl/drawings/drawing50.xml" ContentType="application/vnd.openxmlformats-officedocument.drawing+xml"/>
  <Override PartName="/xl/activeX/activeX39.xml" ContentType="application/vnd.ms-office.activeX+xml"/>
  <Override PartName="/xl/activeX/activeX39.bin" ContentType="application/vnd.ms-office.activeX"/>
  <Override PartName="/xl/drawings/drawing51.xml" ContentType="application/vnd.openxmlformats-officedocument.drawing+xml"/>
  <Override PartName="/xl/activeX/activeX40.xml" ContentType="application/vnd.ms-office.activeX+xml"/>
  <Override PartName="/xl/activeX/activeX40.bin" ContentType="application/vnd.ms-office.activeX"/>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O:\Raamatup\ep kapad basel III OV aruanded FI-sse\P3DH ARUd saadetud\2026 Q2\PDF versioon\"/>
    </mc:Choice>
  </mc:AlternateContent>
  <xr:revisionPtr revIDLastSave="0" documentId="13_ncr:1_{A54B97C8-949A-4661-95EE-8611EB79F47F}" xr6:coauthVersionLast="47" xr6:coauthVersionMax="47" xr10:uidLastSave="{00000000-0000-0000-0000-000000000000}"/>
  <bookViews>
    <workbookView xWindow="30612" yWindow="-108" windowWidth="30936" windowHeight="16776" tabRatio="936" xr2:uid="{9E841AC8-88A1-4592-AA50-CE163C572FC2}"/>
  </bookViews>
  <sheets>
    <sheet name="Attestation Statement" sheetId="189" r:id="rId1"/>
    <sheet name="1" sheetId="104" state="veryHidden" r:id="rId2"/>
    <sheet name="INDEX" sheetId="191" r:id="rId3"/>
    <sheet name="OV1" sheetId="4" r:id="rId4"/>
    <sheet name="KM1" sheetId="5" r:id="rId5"/>
    <sheet name="CC1" sheetId="89" r:id="rId6"/>
    <sheet name="CC2" sheetId="93" r:id="rId7"/>
    <sheet name="CCyB1" sheetId="15" r:id="rId8"/>
    <sheet name="CCyB2" sheetId="16" r:id="rId9"/>
    <sheet name="LRSum" sheetId="85" r:id="rId10"/>
    <sheet name="LRCom" sheetId="86" r:id="rId11"/>
    <sheet name="LRSpl" sheetId="87" r:id="rId12"/>
    <sheet name="LIQ1" sheetId="82" r:id="rId13"/>
    <sheet name="LIQB" sheetId="83" r:id="rId14"/>
    <sheet name="LIQ2--0010" sheetId="183" r:id="rId15"/>
    <sheet name="LIQ2--0020" sheetId="186" r:id="rId16"/>
    <sheet name="CQ1" sheetId="190" r:id="rId17"/>
    <sheet name="LIQ2Invisible" sheetId="84" state="veryHidden" r:id="rId18"/>
    <sheet name="CQ5" sheetId="74" r:id="rId19"/>
    <sheet name="CR1" sheetId="66" r:id="rId20"/>
    <sheet name="CR1A" sheetId="67" r:id="rId21"/>
    <sheet name="CR2" sheetId="68" r:id="rId22"/>
    <sheet name="CR3" sheetId="63" r:id="rId23"/>
    <sheet name="CR4" sheetId="79" r:id="rId24"/>
    <sheet name="CR5" sheetId="80" r:id="rId25"/>
    <sheet name="CR6AIRBInvisible" sheetId="98" state="veryHidden" r:id="rId26"/>
    <sheet name="CR6FIRBInvisible" sheetId="107" state="veryHidden" r:id="rId27"/>
    <sheet name="CR9AIRBInvisible" sheetId="60" state="veryHidden" r:id="rId28"/>
    <sheet name="CR9FIRBInvisible" sheetId="111" state="veryHidden" r:id="rId29"/>
    <sheet name="CR10" sheetId="53" r:id="rId30"/>
    <sheet name="CCR1" sheetId="38" r:id="rId31"/>
    <sheet name="CCR3" sheetId="40" r:id="rId32"/>
    <sheet name="CCR4FIRBInvisible" sheetId="110" state="veryHidden" r:id="rId33"/>
    <sheet name="CCR4AIRBInvisible" sheetId="41" state="veryHidden" r:id="rId34"/>
    <sheet name="SEC1" sheetId="32" r:id="rId35"/>
    <sheet name="SEC3" sheetId="34" r:id="rId36"/>
    <sheet name="SEC5" sheetId="36" r:id="rId37"/>
    <sheet name="EU IRRBB1" sheetId="125" r:id="rId38"/>
    <sheet name="(ESG) Table 1" sheetId="127" r:id="rId39"/>
    <sheet name="Table 2" sheetId="128" r:id="rId40"/>
    <sheet name="Table 3" sheetId="129" r:id="rId41"/>
    <sheet name="K_41.00" sheetId="157" r:id="rId42"/>
    <sheet name="K_42.00" sheetId="158" r:id="rId43"/>
    <sheet name="K_43.00.a" sheetId="159" r:id="rId44"/>
    <sheet name="K_44.00" sheetId="161" r:id="rId45"/>
    <sheet name="K_45.00.aInvisible" sheetId="162" state="veryHidden" r:id="rId46"/>
    <sheet name="K_45.00.bInvisible" sheetId="163" state="veryHidden" r:id="rId47"/>
    <sheet name="K_45.00.a--1" sheetId="188" r:id="rId48"/>
    <sheet name="K_95.00Invisible" sheetId="175" state="veryHidden" r:id="rId49"/>
    <sheet name="K_96.00Invisible" sheetId="177" state="veryHidden" r:id="rId50"/>
    <sheet name="K_97.00Invisible" sheetId="179" state="veryHidden" r:id="rId51"/>
    <sheet name="K_98.00Invisible" sheetId="181" state="veryHidden" r:id="rId52"/>
  </sheets>
  <definedNames>
    <definedName name="_xlnm._FilterDatabase" localSheetId="2" hidden="1">INDEX!#REF!</definedName>
    <definedName name="a064d6eb540f74c7ca5c5a897aff939a4_r1_c1" localSheetId="4" hidden="1">'KM1'!$F$6</definedName>
    <definedName name="a064d6eb540f74c7ca5c5a897aff939a4_r52_c5" localSheetId="4" hidden="1">'KM1'!$J$57</definedName>
    <definedName name="a06584a369518461c92c5a57d13490dec_r1_c1" localSheetId="37" hidden="1">'EU IRRBB1'!$D$8</definedName>
    <definedName name="a06584a369518461c92c5a57d13490dec_r6_c4" localSheetId="37" hidden="1">'EU IRRBB1'!$G$13</definedName>
    <definedName name="a0871d6f078c9470bb3a863316416a3ef_r1_c1" localSheetId="3" hidden="1">'OV1'!$E$7</definedName>
    <definedName name="a0871d6f078c9470bb3a863316416a3ef_r38_c3" localSheetId="3" hidden="1">'OV1'!$G$44</definedName>
    <definedName name="a0c399a8d91f64e6b992917d7c9588cce_r1_c1" localSheetId="6" hidden="1">'CC2'!$G$6</definedName>
    <definedName name="a0c399a8d91f64e6b992917d7c9588cce_r69_c2" localSheetId="6" hidden="1">'CC2'!$H$74</definedName>
    <definedName name="a12915af639824e12b45930dce2d4b9f5_r1_c1" localSheetId="8" hidden="1">CCyB2!$D$7</definedName>
    <definedName name="a12915af639824e12b45930dce2d4b9f5_r3_c1" localSheetId="8" hidden="1">CCyB2!$D$9</definedName>
    <definedName name="a182952e7e4d046a69727e0d509598fbd" localSheetId="0">#REF!</definedName>
    <definedName name="a182952e7e4d046a69727e0d509598fbd" localSheetId="16">#REF!</definedName>
    <definedName name="a182952e7e4d046a69727e0d509598fbd" localSheetId="2">#REF!</definedName>
    <definedName name="a182952e7e4d046a69727e0d509598fbd" localSheetId="47">#REF!</definedName>
    <definedName name="a182952e7e4d046a69727e0d509598fbd">'1'!$A$514:$A$603</definedName>
    <definedName name="a188f5c870c904544b6767a085d31d212_r1_c1" localSheetId="29" hidden="1">'CR10'!$E$8</definedName>
    <definedName name="a188f5c870c904544b6767a085d31d212_r72_c6" localSheetId="29" hidden="1">'CR10'!$J$79</definedName>
    <definedName name="a23b7ea20c13e492895d0bf66fe3c12aa_r1_c1" localSheetId="9" hidden="1">LRSum!$D$8</definedName>
    <definedName name="a23b7ea20c13e492895d0bf66fe3c12aa_r15_c1" localSheetId="9" hidden="1">LRSum!$D$22</definedName>
    <definedName name="a2902f321bdb44f1bb214e0c2bc5fa8f9_r1_c1" localSheetId="51" hidden="1">'K_98.00Invisible'!$E$8</definedName>
    <definedName name="a2902f321bdb44f1bb214e0c2bc5fa8f9_r10_c1" localSheetId="51" hidden="1">'K_98.00Invisible'!$E$17</definedName>
    <definedName name="a2a8ddcd6e79243c0b41d8c312bbff7fd_r1_c1" localSheetId="12" hidden="1">'LIQ1'!$E$7</definedName>
    <definedName name="a2a8ddcd6e79243c0b41d8c312bbff7fd_r34_c8" localSheetId="12" hidden="1">'LIQ1'!$L$40</definedName>
    <definedName name="a2f37cc125ef44f948912cfe5a76d8c58" hidden="1">'1'!$A$505:$A$513</definedName>
    <definedName name="a331813e54c434e06be030516aa7945b6_r1_c1" localSheetId="13" hidden="1">LIQB!$D$7</definedName>
    <definedName name="a331813e54c434e06be030516aa7945b6_r7_c1" localSheetId="13" hidden="1">LIQB!$D$13</definedName>
    <definedName name="a363b38158f90461eb6d36a189acc6475_r1_c1" localSheetId="16" hidden="1">'CQ1'!$E$9</definedName>
    <definedName name="a363b38158f90461eb6d36a189acc6475_r11_c8" localSheetId="16" hidden="1">'CQ1'!$L$19</definedName>
    <definedName name="a366dc41b2f5b480d8ffef08793e2844f_r1_c1" localSheetId="32" hidden="1">CCR4FIRBInvisible!$E$8</definedName>
    <definedName name="a366dc41b2f5b480d8ffef08793e2844f_r9_c7" localSheetId="32" hidden="1">CCR4FIRBInvisible!$K$16</definedName>
    <definedName name="a3940aa5afe04422584b8f230c720a807" localSheetId="0">#REF!</definedName>
    <definedName name="a3940aa5afe04422584b8f230c720a807" localSheetId="16">#REF!</definedName>
    <definedName name="a3940aa5afe04422584b8f230c720a807">'1'!$A$1448:$A$1450</definedName>
    <definedName name="a3d29420ae837427cb18fe351287c5fd9" localSheetId="0">#REF!</definedName>
    <definedName name="a3d29420ae837427cb18fe351287c5fd9" localSheetId="16">#REF!</definedName>
    <definedName name="a3d29420ae837427cb18fe351287c5fd9">'1'!$A$1445:$A$1447</definedName>
    <definedName name="a40b4baa4d4c44858a4b834cde4256cd5_r1_c1" localSheetId="14" hidden="1">'LIQ2--0010'!$G$9</definedName>
    <definedName name="a40b4baa4d4c44858a4b834cde4256cd5_r1_c1" localSheetId="15" hidden="1">'LIQ2--0020'!$G$9</definedName>
    <definedName name="a40b4baa4d4c44858a4b834cde4256cd5_r1_c1" localSheetId="17" hidden="1">LIQ2Invisible!$G$9</definedName>
    <definedName name="a40b4baa4d4c44858a4b834cde4256cd5_r37_c5" localSheetId="14" hidden="1">'LIQ2--0010'!$K$45</definedName>
    <definedName name="a40b4baa4d4c44858a4b834cde4256cd5_r37_c5" localSheetId="15" hidden="1">'LIQ2--0020'!$K$45</definedName>
    <definedName name="a40b4baa4d4c44858a4b834cde4256cd5_r37_c5" localSheetId="17" hidden="1">LIQ2Invisible!$K$45</definedName>
    <definedName name="a420862b8ac934a38bd11c1cfaeb37306_r1_c1" localSheetId="22" hidden="1">'CR3'!$F$9</definedName>
    <definedName name="a420862b8ac934a38bd11c1cfaeb37306_r5_c5" localSheetId="22" hidden="1">'CR3'!$J$13</definedName>
    <definedName name="a4ed3bf5af2744250be929da31e904289_r1_c1" localSheetId="42" hidden="1">'K_42.00'!$E$7</definedName>
    <definedName name="a4ed3bf5af2744250be929da31e904289_r10_c16" localSheetId="42" hidden="1">'K_42.00'!$T$16</definedName>
    <definedName name="a4f4c376d666b4fa18c847dfefee29019_r1_c1" localSheetId="11" hidden="1">LRSpl!$F$7</definedName>
    <definedName name="a4f4c376d666b4fa18c847dfefee29019_r12_c1" localSheetId="11" hidden="1">LRSpl!$F$18</definedName>
    <definedName name="a50b4bb8da99446e08e0bd874bec1f38b_r1_c1" localSheetId="25" hidden="1">CR6AIRBInvisible!$E$9</definedName>
    <definedName name="a50b4bb8da99446e08e0bd874bec1f38b_r18_c12" localSheetId="25" hidden="1">CR6AIRBInvisible!$P$26</definedName>
    <definedName name="a540190db37fa486a9c1dc5c4acd250a5_r1_c1" localSheetId="30" hidden="1">'CCR1'!$E$7</definedName>
    <definedName name="a540190db37fa486a9c1dc5c4acd250a5_r11_c8" localSheetId="30" hidden="1">'CCR1'!$L$17</definedName>
    <definedName name="a58ac305a3fc64601bbc5a44ecf31e54a_r1_c1" localSheetId="27" hidden="1">CR9AIRBInvisible!$D$9</definedName>
    <definedName name="a58ac305a3fc64601bbc5a44ecf31e54a_r17_c6" localSheetId="27" hidden="1">CR9AIRBInvisible!$I$25</definedName>
    <definedName name="a5c519b9024f6499c824fc2269906ff64" hidden="1">'1'!$A$1429:$A$1431</definedName>
    <definedName name="a5f8f6775773e4504a1fec100775164a3_r1_c1" localSheetId="34" hidden="1">'SEC1'!$D$10</definedName>
    <definedName name="a5f8f6775773e4504a1fec100775164a3_r12_c15" localSheetId="34" hidden="1">'SEC1'!$R$21</definedName>
    <definedName name="a611a2417c08e4d089833a81eedd5ba5e" hidden="1">'1'!$A$1448:$A$1450</definedName>
    <definedName name="a64b71e54226643e8a1697b207ed23cf7_r1_c1" localSheetId="36" hidden="1">'SEC5'!$D$9</definedName>
    <definedName name="a64b71e54226643e8a1697b207ed23cf7_r12_c3" localSheetId="36" hidden="1">'SEC5'!$F$20</definedName>
    <definedName name="a653cde34cd974514bbe050ab82eb34ac_r1_c1" localSheetId="49" hidden="1">'K_96.00Invisible'!$E$8</definedName>
    <definedName name="a653cde34cd974514bbe050ab82eb34ac_r11_c2" localSheetId="49" hidden="1">'K_96.00Invisible'!$F$18</definedName>
    <definedName name="a67e38da98bf54a3c87239af48b29c672_r1_c1" localSheetId="48" hidden="1">'K_95.00Invisible'!$F$8</definedName>
    <definedName name="a67e38da98bf54a3c87239af48b29c672_r11_c2" localSheetId="48" hidden="1">'K_95.00Invisible'!$G$18</definedName>
    <definedName name="a6dcbe8f6b6264705a0835c1d8a539f1f_r1_c1" localSheetId="19" hidden="1">'CR1'!$F$9</definedName>
    <definedName name="a6dcbe8f6b6264705a0835c1d8a539f1f_r23_c15" localSheetId="19" hidden="1">'CR1'!$T$31</definedName>
    <definedName name="a774266da000c45ed938d9fe9133566ff" hidden="1">'1'!$A$1432:$A$1439</definedName>
    <definedName name="a7d8582b53393465fb877a10ba45c788e_r1_c1" localSheetId="35" hidden="1">'SEC3'!$E$8</definedName>
    <definedName name="a7d8582b53393465fb877a10ba45c788e_r13_c17" localSheetId="35" hidden="1">'SEC3'!$U$20</definedName>
    <definedName name="a7e6395fe3f2b467093c706f814fd70e5_r1_c1" localSheetId="24" hidden="1">'CR5'!$F$8</definedName>
    <definedName name="a7e6395fe3f2b467093c706f814fd70e5_r34_c27" localSheetId="24" hidden="1">'CR5'!$AF$41</definedName>
    <definedName name="a80db25e5809d4526bda773a2122ce9b5_r1_c1" localSheetId="7" hidden="1">CCyB1!$C$10</definedName>
    <definedName name="a80db25e5809d4526bda773a2122ce9b5_r1_c15" localSheetId="7" hidden="1">CCyB1!$Q$43</definedName>
    <definedName name="a8b038d153fa34bba90e98ff900463e88" hidden="1">'1'!$A$1445:$A$1447</definedName>
    <definedName name="a93975dc6487149448eb450c703f174a4_r1_c1" localSheetId="18" hidden="1">'CQ5'!$D$9</definedName>
    <definedName name="a93975dc6487149448eb450c703f174a4_r20_c6" localSheetId="18" hidden="1">'CQ5'!$I$28</definedName>
    <definedName name="a93ca8e7ac8a0470195de4d6373cc7179_r1_c1" localSheetId="46" hidden="1">'K_45.00.bInvisible'!$C$11</definedName>
    <definedName name="a93ca8e7ac8a0470195de4d6373cc7179_r1_c15" localSheetId="46" hidden="1">'K_45.00.bInvisible'!$Q$11</definedName>
    <definedName name="a942f6dc114de40c0bfce30b2eca3348e_r1_c1" localSheetId="31" hidden="1">'CCR3'!$D$8</definedName>
    <definedName name="a942f6dc114de40c0bfce30b2eca3348e_r11_c12" localSheetId="31" hidden="1">'CCR3'!$O$18</definedName>
    <definedName name="a967f6cd62e8b4bfa91967050dfb7dc57_r1_c1" localSheetId="44" hidden="1">'K_44.00'!$D$6</definedName>
    <definedName name="a967f6cd62e8b4bfa91967050dfb7dc57_r1_c5" localSheetId="44" hidden="1">'K_44.00'!$H$6</definedName>
    <definedName name="a996169ca126c4740b7edef81b97f69a3_r1_c1" localSheetId="33" hidden="1">CCR4AIRBInvisible!$E$8</definedName>
    <definedName name="a996169ca126c4740b7edef81b97f69a3_r9_c7" localSheetId="33" hidden="1">CCR4AIRBInvisible!$K$16</definedName>
    <definedName name="aa39eb627639245f3ab4582d415b750db" localSheetId="0">#REF!</definedName>
    <definedName name="aa39eb627639245f3ab4582d415b750db" localSheetId="16">#REF!</definedName>
    <definedName name="aa39eb627639245f3ab4582d415b750db">'1'!$A$1432:$A$1439</definedName>
    <definedName name="aa51cfeaa5b3c4f8db34c64839b679e44" hidden="1">'1'!$A$604:$A$1428</definedName>
    <definedName name="aa9873ce8ad424ebe917c7217b7dd905a" localSheetId="0">#REF!</definedName>
    <definedName name="aa9873ce8ad424ebe917c7217b7dd905a" localSheetId="16">#REF!</definedName>
    <definedName name="aa9873ce8ad424ebe917c7217b7dd905a">'1'!$A$1429:$A$1431</definedName>
    <definedName name="aab4ce0362506438f937ce1352b597f6b_r1_c1" localSheetId="10" hidden="1">LRCom!$E$8</definedName>
    <definedName name="aab4ce0362506438f937ce1352b597f6b_r68_c2" localSheetId="10" hidden="1">LRCom!$F$75</definedName>
    <definedName name="aaf413dde60df451284a3587ecd96c2f9" hidden="1">'1'!$A$1442:$A$1444</definedName>
    <definedName name="aba085c550f5d4366b0564bd03823c3b9_r1_c1" localSheetId="20" hidden="1">CR1A!$D$8</definedName>
    <definedName name="aba085c550f5d4366b0564bd03823c3b9_r3_c6" localSheetId="20" hidden="1">CR1A!$I$10</definedName>
    <definedName name="abc420ff7c2fd4e67b476b05bd95d6ecf_r1_c1" localSheetId="28" hidden="1">CR9FIRBInvisible!$D$9</definedName>
    <definedName name="abc420ff7c2fd4e67b476b05bd95d6ecf_r17_c6" localSheetId="28" hidden="1">CR9FIRBInvisible!$I$25</definedName>
    <definedName name="accafcac4b4044b7782c27b39876d6b24" localSheetId="0">#REF!</definedName>
    <definedName name="accafcac4b4044b7782c27b39876d6b24" localSheetId="16">#REF!</definedName>
    <definedName name="accafcac4b4044b7782c27b39876d6b24">'1'!$A$1442:$A$1444</definedName>
    <definedName name="acf13385fd6f0436b806a855409c566f3_r1_c1" localSheetId="23" hidden="1">'CR4'!$E$7</definedName>
    <definedName name="acf13385fd6f0436b806a855409c566f3_r26_c6" localSheetId="23" hidden="1">'CR4'!$J$32</definedName>
    <definedName name="ada99e1d876a44cc48c22902832407893" localSheetId="0">#REF!</definedName>
    <definedName name="ada99e1d876a44cc48c22902832407893" localSheetId="16">#REF!</definedName>
    <definedName name="ada99e1d876a44cc48c22902832407893" localSheetId="2">#REF!</definedName>
    <definedName name="ada99e1d876a44cc48c22902832407893" localSheetId="47">#REF!</definedName>
    <definedName name="ada99e1d876a44cc48c22902832407893">'1'!$A$505:$A$513</definedName>
    <definedName name="ae0f30bbe13a1439db038b3fb7397f09c_r1_c1" localSheetId="5" hidden="1">'CC1'!$F$7</definedName>
    <definedName name="ae0f30bbe13a1439db038b3fb7397f09c_r114_c2" localSheetId="5" hidden="1">'CC1'!$G$120</definedName>
    <definedName name="ae14bad7cf76c45a2964921d28122f204_r1_c1" localSheetId="21" hidden="1">'CR2'!$E$7</definedName>
    <definedName name="ae14bad7cf76c45a2964921d28122f204_r6_c1" localSheetId="21" hidden="1">'CR2'!$E$12</definedName>
    <definedName name="ae4d60f555fcb47df8f92b1e88593004e_r1_c1" localSheetId="43" hidden="1">'K_43.00.a'!$C$6</definedName>
    <definedName name="ae4d60f555fcb47df8f92b1e88593004e_r1_c7" localSheetId="43" hidden="1">'K_43.00.a'!$I$6</definedName>
    <definedName name="ae53fdcd9380744c4a0808365b62a15c0" hidden="1">'1'!$A$514:$A$603</definedName>
    <definedName name="aebf2002e7077439b806eaf13866a3000_r1_c1" localSheetId="50" hidden="1">'K_97.00Invisible'!$E$8</definedName>
    <definedName name="aebf2002e7077439b806eaf13866a3000_r10_c1" localSheetId="50" hidden="1">'K_97.00Invisible'!$E$17</definedName>
    <definedName name="af0c655a0746b450cafc5d0ecf6c61a7e" localSheetId="0">#REF!</definedName>
    <definedName name="af0c655a0746b450cafc5d0ecf6c61a7e" localSheetId="16">#REF!</definedName>
    <definedName name="af0c655a0746b450cafc5d0ecf6c61a7e" localSheetId="2">#REF!</definedName>
    <definedName name="af0c655a0746b450cafc5d0ecf6c61a7e" localSheetId="47">#REF!</definedName>
    <definedName name="af0c655a0746b450cafc5d0ecf6c61a7e">'1'!$A$604:$A$1428</definedName>
    <definedName name="af451fda67ca943f69b3bcb35287d2b63_r1_c1" localSheetId="41" hidden="1">'K_41.00'!$E$7</definedName>
    <definedName name="af451fda67ca943f69b3bcb35287d2b63_r56_c16" localSheetId="41" hidden="1">'K_41.00'!$T$62</definedName>
    <definedName name="afb7b114ee4654d8aa7a6920a2805c62f_r1_c1" localSheetId="47" hidden="1">'K_45.00.a--1'!$D$11</definedName>
    <definedName name="afb7b114ee4654d8aa7a6920a2805c62f_r1_c1" localSheetId="45" hidden="1">'K_45.00.aInvisible'!$D$11</definedName>
    <definedName name="afb7b114ee4654d8aa7a6920a2805c62f_r12_c14" localSheetId="47" hidden="1">'K_45.00.a--1'!$Q$22</definedName>
    <definedName name="afb7b114ee4654d8aa7a6920a2805c62f_r12_c14" localSheetId="45" hidden="1">'K_45.00.aInvisible'!$Q$22</definedName>
    <definedName name="afc11f0f4020b427f93d38e4ce82cd9be_r1_c1" localSheetId="26" hidden="1">CR6FIRBInvisible!$E$9</definedName>
    <definedName name="afc11f0f4020b427f93d38e4ce82cd9be_r18_c12" localSheetId="26" hidden="1">CR6FIRBInvisible!$P$26</definedName>
    <definedName name="AGUILONIUS" localSheetId="2">INDEX!$C$6</definedName>
    <definedName name="AGUILONIUS">#REF!</definedName>
    <definedName name="AguWbType" hidden="1">"S9D08DFCE-E146-4C60-B93E-361C265AD846"</definedName>
    <definedName name="AguWbType2" hidden="1">"XbrlDPM"</definedName>
    <definedName name="AguWwbType2" hidden="1">"S137D2742-7359-4226-9D5F-D5C10DE1A917"</definedName>
    <definedName name="b0087bfec06244d7fb696ff5adca6e8e9" localSheetId="28" hidden="1">CR9FIRBInvisible!$D$4</definedName>
    <definedName name="b022e0cb20987423e8d996f5a7e5ec9c6" localSheetId="27" hidden="1">CR9AIRBInvisible!$D$4</definedName>
    <definedName name="b172a5cfe86ce455e9ee149d12378cd02" localSheetId="50" hidden="1">'K_97.00Invisible'!$G$4</definedName>
    <definedName name="b1fd06d6d3a1845d28876ee281fca4ba8" localSheetId="49" hidden="1">'K_96.00Invisible'!$G$4</definedName>
    <definedName name="b37752bad83d2493b9cf5dba3fdd761bd" localSheetId="33" hidden="1">CCR4AIRBInvisible!$E$4</definedName>
    <definedName name="b7eeb341b7a364378bbb5652a68bd440a" localSheetId="14" hidden="1">'LIQ2--0010'!$I$4</definedName>
    <definedName name="b7eeb341b7a364378bbb5652a68bd440a" localSheetId="15" hidden="1">'LIQ2--0020'!$I$4</definedName>
    <definedName name="b7eeb341b7a364378bbb5652a68bd440a" localSheetId="17" hidden="1">LIQ2Invisible!$I$4</definedName>
    <definedName name="b95a91bc9909549519a6d09c41d5b9ebb" localSheetId="32" hidden="1">CCR4FIRBInvisible!$E$4</definedName>
    <definedName name="bb61cbe736978463c9bab6ea4b221b727" localSheetId="48" hidden="1">'K_95.00Invisible'!$H$4</definedName>
    <definedName name="bedde4056b78f4c12bebedf2106c54123" localSheetId="46" hidden="1">'K_45.00.bInvisible'!$F$4</definedName>
    <definedName name="bee4acd7893eb4d8493bec0d44d53be8b" localSheetId="51" hidden="1">'K_98.00Invisible'!$G$4</definedName>
    <definedName name="bf666709de5ea453e872a3f8ee3ab3a84" localSheetId="47" hidden="1">'K_45.00.a--1'!$G$4</definedName>
    <definedName name="bf666709de5ea453e872a3f8ee3ab3a84" localSheetId="45" hidden="1">'K_45.00.aInvisible'!$G$4</definedName>
    <definedName name="bf9f327ddebad49cc891fbf96dd67dd11" localSheetId="25" hidden="1">CR6AIRBInvisible!$E$5</definedName>
    <definedName name="bfa6e86c7a4ea49f79b53d1cd5e59885a" localSheetId="26" hidden="1">CR6FIRBInvisible!$E$5</definedName>
    <definedName name="DimensionalSheet" localSheetId="7" hidden="1">CCyB1!$A$43</definedName>
    <definedName name="DimensionalSheet" localSheetId="43" hidden="1">'K_43.00.a'!$A$6</definedName>
    <definedName name="DimensionalSheet" localSheetId="46" hidden="1">'K_45.00.bInvisible'!$A$11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bel4e367224809046288b4943ff66354d94" localSheetId="14" hidden="1">'LIQ2--0010'!$A$2</definedName>
    <definedName name="Labele6d0c42dc26e4dd3a4b1013481f5c994" localSheetId="15" hidden="1">'LIQ2--0020'!$A$2</definedName>
    <definedName name="lkp5c47cf6d20164a748b485ee23595a849" localSheetId="0">#REF!</definedName>
    <definedName name="lkp5c47cf6d20164a748b485ee23595a849" localSheetId="16">#REF!</definedName>
    <definedName name="lkp5c47cf6d20164a748b485ee23595a849" localSheetId="2">#REF!</definedName>
    <definedName name="lkp5c47cf6d20164a748b485ee23595a849" localSheetId="47">#REF!</definedName>
    <definedName name="lkp5c47cf6d20164a748b485ee23595a849">'1'!$A$2:$A$251</definedName>
    <definedName name="lkpf2b520387051429ab2e99b0d729f2418" localSheetId="0">#REF!</definedName>
    <definedName name="lkpf2b520387051429ab2e99b0d729f2418" localSheetId="16">#REF!</definedName>
    <definedName name="lkpf2b520387051429ab2e99b0d729f2418">'1'!$A$252:$A$502</definedName>
    <definedName name="_xlnm.Print_Area" localSheetId="5">'CC1'!$B$5:$G$120</definedName>
    <definedName name="_xlnm.Print_Area" localSheetId="22">'CR3'!$B$1:$M$19</definedName>
    <definedName name="_xlnm.Print_Area" localSheetId="27">CR9AIRBInvisible!$B$5:$J$31</definedName>
    <definedName name="_xlnm.Print_Area" localSheetId="28">CR9FIRBInvisible!$B$5:$J$31</definedName>
    <definedName name="_xlnm.Print_Area" localSheetId="10">LRCom!$B$2:$F$75</definedName>
    <definedName name="_xlnm.Print_Area" localSheetId="11">LRSpl!$B$2:$F$18</definedName>
    <definedName name="_xlnm.Print_Area" localSheetId="9">LRSum!$B$2:$D$22</definedName>
    <definedName name="_xlnm.Print_Area" localSheetId="3">'OV1'!$B$2:$G$44</definedName>
    <definedName name="_xlnm.Print_Area" localSheetId="36">'SEC5'!$A$1:$F$20</definedName>
    <definedName name="_xlnm.Print_Titles" localSheetId="5">'CC1'!$5:$5</definedName>
    <definedName name="RptType">"PILLAR3"</definedName>
    <definedName name="sheet00b0fb8af4fe40c08205bc67a011e852" localSheetId="37" hidden="1">'EU IRRBB1'!$A$1</definedName>
    <definedName name="sheet0bd2492b215d415a8c62bae9ea04b8a3" localSheetId="34" hidden="1">'SEC1'!$A$1</definedName>
    <definedName name="sheet0debd5f9624c42269ed02a9e381ed09b" localSheetId="33" hidden="1">CCR4AIRBInvisible!$A$1</definedName>
    <definedName name="sheet0e781977e7f24f0183aaf82e88448c0d" localSheetId="23" hidden="1">'CR4'!$A$1</definedName>
    <definedName name="sheet12e15ed86db04786a65ff0fa76bd3434" localSheetId="18" hidden="1">'CQ5'!$A$1</definedName>
    <definedName name="sheet1488e1b1e2424dc7be3b5a14a4ff6d92" localSheetId="5" hidden="1">'CC1'!$A$1</definedName>
    <definedName name="sheet1a26ee2ecf254592aafaf85bcd31f6d1" localSheetId="36" hidden="1">'SEC5'!$A$1</definedName>
    <definedName name="sheet2ed0dde5033f4db387d8d6f8f4e98460" localSheetId="30" hidden="1">'CCR1'!$A$1</definedName>
    <definedName name="sheet31a7b81b932d4e34b8ed10f8c43d2321" localSheetId="7" hidden="1">CCyB1!$A$1</definedName>
    <definedName name="sheet3567ccdb9b944a21bd40cbb578cea6e9" localSheetId="27" hidden="1">CR9AIRBInvisible!$A$1</definedName>
    <definedName name="sheet45739586207b41ec9a27aa097bec5f9e" localSheetId="20" hidden="1">CR1A!$A$1</definedName>
    <definedName name="sheet4645234841784d1dafd533782a30fb82" localSheetId="8" hidden="1">CCyB2!$A$1</definedName>
    <definedName name="sheet5a6116d72b664323903022a397392187" localSheetId="32" hidden="1">CCR4FIRBInvisible!$A$1</definedName>
    <definedName name="sheet61b037ef713e4a3b98bf2a948d70edac" localSheetId="31" hidden="1">'CCR3'!$A$1</definedName>
    <definedName name="sheet646f08b9b62b402babb9a093cb585990" localSheetId="25" hidden="1">CR6AIRBInvisible!$A$1</definedName>
    <definedName name="sheet66e6c06450b04e848bc0575dde691f7c" localSheetId="35" hidden="1">'SEC3'!$A$1</definedName>
    <definedName name="sheet8cebe7c3de954a8aa9df5a0dcfc451f1" localSheetId="26" hidden="1">CR6FIRBInvisible!$A$1</definedName>
    <definedName name="sheeta2bbae665dd344e8b672fe60b2b30b41" localSheetId="4" hidden="1">'KM1'!$A$1</definedName>
    <definedName name="sheeta31a48c41e144ff6871181c3ddd25708" localSheetId="11" hidden="1">LRSpl!$A$1</definedName>
    <definedName name="sheeta7dd7c93c4644542bbc6d8c3b83a1160" localSheetId="24" hidden="1">'CR5'!$A$1</definedName>
    <definedName name="sheetab18c2db7a854573a8b388ef1ffc4030" localSheetId="13" hidden="1">LIQB!$A$1</definedName>
    <definedName name="sheetababf4a7eb944a3f92ae4fe897c3bd06" localSheetId="29" hidden="1">'CR10'!$A$1</definedName>
    <definedName name="sheetb602e8d6d93f4a33abb209e095ca55f5" localSheetId="21" hidden="1">'CR2'!$A$1</definedName>
    <definedName name="sheetbb3ddb6ebc8444609e951e7d81c64498" localSheetId="14" hidden="1">'LIQ2--0010'!$A$1</definedName>
    <definedName name="sheetbb3ddb6ebc8444609e951e7d81c64498" localSheetId="15" hidden="1">'LIQ2--0020'!$A$1</definedName>
    <definedName name="sheetbb3ddb6ebc8444609e951e7d81c64498" localSheetId="17" hidden="1">LIQ2Invisible!$A$1</definedName>
    <definedName name="sheetbe30c8e463b747289dd7d50274b82268" localSheetId="28" hidden="1">CR9FIRBInvisible!$A$1</definedName>
    <definedName name="sheetc18b530f92854ef08bd055e403464e22" localSheetId="6" hidden="1">'CC2'!$A$1</definedName>
    <definedName name="sheetc7585afab41f4314bb489cc23c73222c" localSheetId="10" hidden="1">LRCom!$A$1</definedName>
    <definedName name="sheetd507fe624eda494bb1d6a8f45ee8d0ad" localSheetId="16" hidden="1">'CQ1'!$A$1</definedName>
    <definedName name="sheetd9a46f6ab192422498c6c0bc885d4cc8" localSheetId="22" hidden="1">'CR3'!$A$1</definedName>
    <definedName name="sheete38d2d89431645e9af5279780ab1b9e9" localSheetId="19" hidden="1">'CR1'!$A$1</definedName>
    <definedName name="sheetee252f4c13794960a09dce8f502181e9" localSheetId="3" hidden="1">'OV1'!$A$1</definedName>
    <definedName name="sheetf437b8526a714a43823fa75346c62344" localSheetId="9" hidden="1">LRSum!$A$1</definedName>
    <definedName name="sheetf4b782c4f87844dfbbc4e5ec4bd47b6a" localSheetId="12" hidden="1">'LIQ1'!$A$1</definedName>
    <definedName name="Slicer_ANNEX_NUMBER">#N/A</definedName>
    <definedName name="Slicer_NAME_OF_TEMPLATE">#N/A</definedName>
    <definedName name="ZTypedDimension" localSheetId="47" hidden="1">'K_45.00.a--1'!$B$10</definedName>
    <definedName name="ZTypedDimension" localSheetId="45" hidden="1">'K_45.00.aInvisible'!$B$10</definedName>
    <definedName name="ZTypedDimension" localSheetId="46">'K_45.00.bInvisible'!$B$10</definedName>
    <definedName name="TaxonomyVersion">"2.0.0"</definedName>
    <definedName name="Type_of_institution" localSheetId="0">#REF!</definedName>
    <definedName name="Type_of_institution" localSheetId="16">#REF!</definedName>
    <definedName name="Type_of_institution" localSheetId="2">INDEX!$AJ$14:$AP$14</definedName>
    <definedName name="Type_of_institution" localSheetId="47">#REF!</definedName>
    <definedName name="Type_of_institution">#REF!</definedName>
  </definedNames>
  <calcPr calcId="191029" forceFullCalc="1"/>
  <fileRecoveryPr autoRecover="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3"/>
        <x14:slicerCache r:id="rId5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7" i="191" l="1"/>
  <c r="F146" i="191"/>
  <c r="F145" i="191"/>
  <c r="F144" i="191"/>
  <c r="F143" i="191"/>
  <c r="F142" i="191"/>
  <c r="F141" i="191"/>
  <c r="F140" i="191"/>
  <c r="F139" i="191"/>
  <c r="F138" i="191"/>
  <c r="F137" i="191"/>
  <c r="F136" i="191"/>
  <c r="F135" i="191"/>
  <c r="F134" i="191"/>
  <c r="F133" i="191"/>
  <c r="F132" i="191"/>
  <c r="F131" i="191"/>
  <c r="F130" i="191"/>
  <c r="F129" i="191"/>
  <c r="F128" i="191"/>
  <c r="F127" i="191"/>
  <c r="F126" i="191"/>
  <c r="F125" i="191"/>
  <c r="F124" i="191"/>
  <c r="F123" i="191"/>
  <c r="F122" i="191"/>
  <c r="F121" i="191"/>
  <c r="F120" i="191"/>
  <c r="F119" i="191"/>
  <c r="F118" i="191"/>
  <c r="F117" i="191"/>
  <c r="F116" i="191"/>
  <c r="F115" i="191"/>
  <c r="F114" i="191"/>
  <c r="F113" i="191"/>
  <c r="F112" i="191"/>
  <c r="F111" i="191"/>
  <c r="F110" i="191"/>
  <c r="F109" i="191"/>
  <c r="F108" i="191"/>
  <c r="F107" i="191"/>
  <c r="F106" i="191"/>
  <c r="F105" i="191"/>
  <c r="F104" i="191"/>
  <c r="F103" i="191"/>
  <c r="F102" i="191"/>
  <c r="F101" i="191"/>
  <c r="F100" i="191"/>
  <c r="F99" i="191"/>
  <c r="F98" i="191"/>
  <c r="F97" i="191"/>
  <c r="F96" i="191"/>
  <c r="F95" i="191"/>
  <c r="F94" i="191"/>
  <c r="F93" i="191"/>
  <c r="F92" i="191"/>
  <c r="F91" i="191"/>
  <c r="F90" i="191"/>
  <c r="F89" i="191"/>
  <c r="F88" i="191"/>
  <c r="F87" i="191"/>
  <c r="F86" i="191"/>
  <c r="F85" i="191"/>
  <c r="F84" i="191"/>
  <c r="F83" i="191"/>
  <c r="F82" i="191"/>
  <c r="F81" i="191"/>
  <c r="F80" i="191"/>
  <c r="F79" i="191"/>
  <c r="F78" i="191"/>
  <c r="F77" i="191"/>
  <c r="F76" i="191"/>
  <c r="F75" i="191"/>
  <c r="F74" i="191"/>
  <c r="F73" i="191"/>
  <c r="F72" i="191"/>
  <c r="F71" i="191"/>
  <c r="F70" i="191"/>
  <c r="F69" i="191"/>
  <c r="F68" i="191"/>
  <c r="F67" i="191"/>
  <c r="F66" i="191"/>
  <c r="F65" i="191"/>
  <c r="F64" i="191"/>
  <c r="F63" i="191"/>
  <c r="F62" i="191"/>
  <c r="F61" i="191"/>
  <c r="F60" i="191"/>
  <c r="F59" i="191"/>
  <c r="F58" i="191"/>
  <c r="F57" i="191"/>
  <c r="F56" i="191"/>
  <c r="F55" i="191"/>
  <c r="F54" i="191"/>
  <c r="F53" i="191"/>
  <c r="F52" i="191"/>
  <c r="F51" i="191"/>
  <c r="F50" i="191"/>
  <c r="F49" i="191"/>
  <c r="F48" i="191"/>
  <c r="F47" i="191"/>
  <c r="F46" i="191"/>
  <c r="F45" i="191"/>
  <c r="F44" i="191"/>
  <c r="F43" i="191"/>
  <c r="F42" i="191"/>
  <c r="F41" i="191"/>
  <c r="F40" i="191"/>
  <c r="F39" i="191"/>
  <c r="F38" i="191"/>
  <c r="F37" i="191"/>
  <c r="F36" i="191"/>
  <c r="F35" i="191"/>
  <c r="F34" i="191"/>
  <c r="F33" i="191"/>
  <c r="F32" i="191"/>
  <c r="F31" i="191"/>
  <c r="F30" i="191"/>
  <c r="F29" i="191"/>
  <c r="F28" i="191"/>
  <c r="F27" i="191"/>
  <c r="F26" i="191"/>
  <c r="F25" i="191"/>
  <c r="F24" i="191"/>
  <c r="F23" i="191"/>
  <c r="F22" i="191"/>
  <c r="F21" i="191"/>
  <c r="F20" i="191"/>
  <c r="F19" i="191"/>
  <c r="F18" i="191"/>
  <c r="F17" i="191"/>
  <c r="F16" i="191"/>
  <c r="F15" i="191"/>
  <c r="E44" i="4" l="1"/>
  <c r="F44" i="4"/>
  <c r="G44" i="4"/>
  <c r="E15" i="158" l="1"/>
  <c r="E14" i="158"/>
  <c r="E13" i="158"/>
  <c r="S12" i="158"/>
  <c r="R12" i="158"/>
  <c r="Q12" i="158"/>
  <c r="P12" i="158"/>
  <c r="O12" i="158"/>
  <c r="N12" i="158"/>
  <c r="M12" i="158"/>
  <c r="L12" i="158"/>
  <c r="K12" i="158"/>
  <c r="J12" i="158"/>
  <c r="I12" i="158"/>
  <c r="H12" i="158"/>
  <c r="G12" i="158"/>
  <c r="F12" i="158"/>
  <c r="E10" i="158"/>
  <c r="E9" i="158"/>
  <c r="E8" i="158"/>
  <c r="S7" i="158"/>
  <c r="R7" i="158"/>
  <c r="Q7" i="158"/>
  <c r="P7" i="158"/>
  <c r="O7" i="158"/>
  <c r="N7" i="158"/>
  <c r="M7" i="158"/>
  <c r="L7" i="158"/>
  <c r="K7" i="158"/>
  <c r="J7" i="158"/>
  <c r="I7" i="158"/>
  <c r="H7" i="158"/>
  <c r="G7" i="158"/>
  <c r="F7" i="158"/>
  <c r="E7" i="158" l="1"/>
  <c r="E12" i="158"/>
  <c r="G40" i="93" l="1"/>
  <c r="G41" i="93"/>
  <c r="G42" i="93"/>
  <c r="C10" i="15" l="1"/>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9" i="15"/>
  <c r="B26" i="107" l="1"/>
  <c r="B26" i="98" l="1"/>
  <c r="O9" i="15" l="1"/>
  <c r="N9" i="15"/>
  <c r="K9" i="15"/>
  <c r="J9" i="15"/>
  <c r="E9"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<sst xmlns="http://schemas.openxmlformats.org/spreadsheetml/2006/main" count="9370" uniqueCount="5118">
  <si>
    <t>CODE</t>
  </si>
  <si>
    <t>DPM version 3.0.0.0  | version 2021</t>
  </si>
  <si>
    <t>Total own funds requirements</t>
  </si>
  <si>
    <t>a</t>
  </si>
  <si>
    <t>b</t>
  </si>
  <si>
    <t>c</t>
  </si>
  <si>
    <t>T</t>
  </si>
  <si>
    <t>T-1</t>
  </si>
  <si>
    <t>Credit risk (excluding CCR)</t>
  </si>
  <si>
    <t xml:space="preserve">Of which the standardised approach </t>
  </si>
  <si>
    <t>Of which slotting approach</t>
  </si>
  <si>
    <t xml:space="preserve">Counterparty credit risk - CCR </t>
  </si>
  <si>
    <t>Of which internal model method (IMM)</t>
  </si>
  <si>
    <t>Of which exposures to a CCP</t>
  </si>
  <si>
    <t>Of which other CCR</t>
  </si>
  <si>
    <t>Empty set in the EU</t>
  </si>
  <si>
    <t xml:space="preserve">Settlement risk </t>
  </si>
  <si>
    <t>Securitisation exposures in the non-trading book (after the cap)</t>
  </si>
  <si>
    <t xml:space="preserve">Of which SEC-IRBA approach </t>
  </si>
  <si>
    <t>Of which SEC-ERBA (including IAA)</t>
  </si>
  <si>
    <t xml:space="preserve">Of which SEC-SA approach </t>
  </si>
  <si>
    <t>Position, foreign exchange and commodities risks (Market risk)</t>
  </si>
  <si>
    <t>Large exposures</t>
  </si>
  <si>
    <t>Total</t>
  </si>
  <si>
    <t>d</t>
  </si>
  <si>
    <t>e</t>
  </si>
  <si>
    <t xml:space="preserve">T-1 </t>
  </si>
  <si>
    <t>T-2</t>
  </si>
  <si>
    <t>T-3</t>
  </si>
  <si>
    <t>T-4</t>
  </si>
  <si>
    <t>Available own funds (amounts)</t>
  </si>
  <si>
    <t xml:space="preserve">Common Equity Tier 1 (CET1) capital </t>
  </si>
  <si>
    <t xml:space="preserve">Tier 1 capital </t>
  </si>
  <si>
    <t xml:space="preserve">Total capital </t>
  </si>
  <si>
    <t>Risk-weighted exposure amounts</t>
  </si>
  <si>
    <t>Capital ratios  (as a percentage of risk-weighted exposure amount)</t>
  </si>
  <si>
    <t>Tier 1 ratio (%)</t>
  </si>
  <si>
    <t>Total capital ratio (%)</t>
  </si>
  <si>
    <t>Total SREP own funds requirements (%)</t>
  </si>
  <si>
    <t>Combined buffer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</si>
  <si>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</si>
  <si>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</si>
  <si>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</si>
  <si>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</si>
  <si>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</si>
  <si>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</si>
  <si>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</si>
  <si>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</si>
  <si>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CET1 available after meeting the total SREP own funds requirements (%)</t>
  </si>
  <si>
    <t>Leverage ratio</t>
  </si>
  <si>
    <t>Total SREP leverage ratio requirements (%)</t>
  </si>
  <si>
    <t>Liquidity Coverage Ratio</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</si>
  <si>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</si>
  <si>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</si>
  <si>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</si>
  <si>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</si>
  <si>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</si>
  <si>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</si>
  <si>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</si>
  <si>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</si>
  <si>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</si>
  <si>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Exposure value</t>
  </si>
  <si>
    <t>f</t>
  </si>
  <si>
    <t>g</t>
  </si>
  <si>
    <t>h</t>
  </si>
  <si>
    <t>Free format text boxes for disclosure of qualitative information</t>
  </si>
  <si>
    <t>Qualitative information - Free format</t>
  </si>
  <si>
    <t>Equity</t>
  </si>
  <si>
    <t>Operational risk</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</si>
  <si>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</si>
  <si>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</si>
  <si>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</si>
  <si>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</si>
  <si>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</si>
  <si>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</si>
  <si>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</si>
  <si>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</si>
  <si>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</si>
  <si>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</si>
  <si>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</si>
  <si>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</si>
  <si>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</si>
  <si>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</si>
  <si>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</si>
  <si>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</si>
  <si>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</si>
  <si>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</si>
  <si>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</si>
  <si>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</si>
  <si>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</si>
  <si>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020</t>
  </si>
  <si>
    <t>Total risk exposure amount</t>
  </si>
  <si>
    <t>Institution specific countercyclical capital buffer rate</t>
  </si>
  <si>
    <t>Institution specific countercyclical capital buffer requirement</t>
  </si>
  <si>
    <t>030</t>
  </si>
  <si>
    <t>040</t>
  </si>
  <si>
    <t>050</t>
  </si>
  <si>
    <t>060</t>
  </si>
  <si>
    <t>080</t>
  </si>
  <si>
    <t>090</t>
  </si>
  <si>
    <t>100</t>
  </si>
  <si>
    <t>Debt securities</t>
  </si>
  <si>
    <t>070</t>
  </si>
  <si>
    <t>120</t>
  </si>
  <si>
    <t>Other assets</t>
  </si>
  <si>
    <t>130</t>
  </si>
  <si>
    <t>140</t>
  </si>
  <si>
    <t>150</t>
  </si>
  <si>
    <t>160</t>
  </si>
  <si>
    <t>170</t>
  </si>
  <si>
    <t>180</t>
  </si>
  <si>
    <t>190</t>
  </si>
  <si>
    <t>200</t>
  </si>
  <si>
    <t>210</t>
  </si>
  <si>
    <t>220</t>
  </si>
  <si>
    <t>230</t>
  </si>
  <si>
    <t>240</t>
  </si>
  <si>
    <t>x</t>
  </si>
  <si>
    <t>Own funds</t>
  </si>
  <si>
    <t>Risk weighted exposure amount</t>
  </si>
  <si>
    <t>n</t>
  </si>
  <si>
    <t>o</t>
  </si>
  <si>
    <t>Institution acts as originator</t>
  </si>
  <si>
    <t>Institution acts as sponsor</t>
  </si>
  <si>
    <t>Institution acts as investor</t>
  </si>
  <si>
    <t>Traditional</t>
  </si>
  <si>
    <t>Synthetic</t>
  </si>
  <si>
    <t>Sub-total</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</si>
  <si>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</si>
  <si>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</si>
  <si>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</si>
  <si>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</si>
  <si>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</si>
  <si>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</si>
  <si>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</si>
  <si>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</si>
  <si>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</si>
  <si>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</si>
  <si>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</si>
  <si>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</si>
  <si>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</si>
  <si>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</si>
  <si>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p</t>
  </si>
  <si>
    <t>q</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</si>
  <si>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</si>
  <si>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</si>
  <si>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</si>
  <si>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</si>
  <si>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</si>
  <si>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</si>
  <si>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</si>
  <si>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</si>
  <si>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</si>
  <si>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</si>
  <si>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</si>
  <si>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</si>
  <si>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 xml:space="preserve">Traditional transactions </t>
  </si>
  <si>
    <t xml:space="preserve">   Securitisation</t>
  </si>
  <si>
    <t xml:space="preserve">       Retail underlying</t>
  </si>
  <si>
    <t xml:space="preserve">       Wholesale</t>
  </si>
  <si>
    <t xml:space="preserve">   Re-securitisation</t>
  </si>
  <si>
    <t xml:space="preserve">Synthetic transactions </t>
  </si>
  <si>
    <t>Exposures securitised by the institution - Institution acts as originator or as sponsor</t>
  </si>
  <si>
    <t>Total outstanding nominal amount</t>
  </si>
  <si>
    <t>Total amount of specific credit risk adjustments made during the period</t>
  </si>
  <si>
    <t>Of which exposures in default</t>
  </si>
  <si>
    <t>Replacement cost (RC)</t>
  </si>
  <si>
    <t>Potential future exposure  (PFE)</t>
  </si>
  <si>
    <t>EEPE</t>
  </si>
  <si>
    <t>Exposure value pre-CRM</t>
  </si>
  <si>
    <t>Exposure value post-CRM</t>
  </si>
  <si>
    <t>RWEA</t>
  </si>
  <si>
    <t>EU1</t>
  </si>
  <si>
    <t>EU - Original Exposure Method (for derivatives)</t>
  </si>
  <si>
    <t>EU2</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</si>
  <si>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</si>
  <si>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</si>
  <si>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</si>
  <si>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</si>
  <si>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</si>
  <si>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</si>
  <si>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</si>
  <si>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</si>
  <si>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</si>
  <si>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</si>
  <si>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</si>
  <si>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</si>
  <si>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EU4</t>
  </si>
  <si>
    <t>Exposure classes</t>
  </si>
  <si>
    <t>Risk weight</t>
  </si>
  <si>
    <t>Others</t>
  </si>
  <si>
    <t xml:space="preserve">Central governments or central banks </t>
  </si>
  <si>
    <t xml:space="preserve">Regional government or local authorities </t>
  </si>
  <si>
    <t>Public sector entities</t>
  </si>
  <si>
    <t>Multilateral development banks</t>
  </si>
  <si>
    <t>International organisations</t>
  </si>
  <si>
    <t>Institutions</t>
  </si>
  <si>
    <t>Corporates</t>
  </si>
  <si>
    <t>Retail</t>
  </si>
  <si>
    <t>Institutions and corporates with a short-term credit assessment</t>
  </si>
  <si>
    <t>Other items</t>
  </si>
  <si>
    <t>PD scale</t>
  </si>
  <si>
    <t>Exposure weighted average PD (%)</t>
  </si>
  <si>
    <t>Number of obligors</t>
  </si>
  <si>
    <t>Exposure weighted average LGD (%)</t>
  </si>
  <si>
    <t>Exposure weighted average maturity (years)</t>
  </si>
  <si>
    <t>Density of risk weighted exposure amounts</t>
  </si>
  <si>
    <t>0.00 to &lt;0.15</t>
  </si>
  <si>
    <t>0.15 to &lt;0.25</t>
  </si>
  <si>
    <t>0.25 to &lt;0.50</t>
  </si>
  <si>
    <t>0.50 to &lt;0.75</t>
  </si>
  <si>
    <t>0.75 to &lt;2.50</t>
  </si>
  <si>
    <t>2.50 to &lt;10.00</t>
  </si>
  <si>
    <t>10.00 to &lt;100.00</t>
  </si>
  <si>
    <t>100.00 (Default)</t>
  </si>
  <si>
    <t>RWAs</t>
  </si>
  <si>
    <t>Specialised lending : Project finance (Slotting approach)</t>
  </si>
  <si>
    <t>Regulatory categories</t>
  </si>
  <si>
    <t>Remaining maturity</t>
  </si>
  <si>
    <t>On-balancesheet exposure</t>
  </si>
  <si>
    <t>Off-balancesheet exposure</t>
  </si>
  <si>
    <t>Expected loss amount</t>
  </si>
  <si>
    <t>Category 1</t>
  </si>
  <si>
    <t>Less than 2.5 years</t>
  </si>
  <si>
    <t>Equal to or more than 2.5 years</t>
  </si>
  <si>
    <t>Category 2</t>
  </si>
  <si>
    <t>Category 3</t>
  </si>
  <si>
    <t>Category 4</t>
  </si>
  <si>
    <t>Category 5</t>
  </si>
  <si>
    <t>-</t>
  </si>
  <si>
    <t>Specialised lending : Income-producing real estate and  high volatility commercial real estate (Slotting approach)</t>
  </si>
  <si>
    <t>Specialised lending : Object finance (Slotting approach)</t>
  </si>
  <si>
    <t>Specialised lending : Commodities finance (Slotting approach)</t>
  </si>
  <si>
    <t>A-IRB</t>
  </si>
  <si>
    <t>PD range</t>
  </si>
  <si>
    <t>On-balance sheet exposures</t>
  </si>
  <si>
    <t>Off-balance-sheet exposures pre-CCF</t>
  </si>
  <si>
    <t>Exposure weighted average CCF</t>
  </si>
  <si>
    <t>Exposure post CCF and post CRM</t>
  </si>
  <si>
    <t>Risk weighted exposure amount after supporting factors</t>
  </si>
  <si>
    <t>Density of risk weighted exposure amount</t>
  </si>
  <si>
    <t>Value adjust-ments and provisions</t>
  </si>
  <si>
    <t>0.00 to &lt;0.10</t>
  </si>
  <si>
    <t>0.10  to &lt;0.15</t>
  </si>
  <si>
    <t>0.75 to &lt;1.75</t>
  </si>
  <si>
    <t>1.75 to &lt;2.5</t>
  </si>
  <si>
    <t>2.5 to &lt;5</t>
  </si>
  <si>
    <t>5 to &lt;10</t>
  </si>
  <si>
    <t>10 to &lt;20</t>
  </si>
  <si>
    <t>20 to &lt;30</t>
  </si>
  <si>
    <t>30.00 to &lt;100.00</t>
  </si>
  <si>
    <t>Number of obligors at the end of previous year</t>
  </si>
  <si>
    <t>Observed average default rate (%)</t>
  </si>
  <si>
    <t>Exposures weighted average PD (%)</t>
  </si>
  <si>
    <t>Average PD (%)</t>
  </si>
  <si>
    <t>Average
historical
annual
default rate (%)</t>
  </si>
  <si>
    <t>Of which number of
obligors which defaulted in the year</t>
  </si>
  <si>
    <t xml:space="preserve">Unsecured carrying amount </t>
  </si>
  <si>
    <t>Secured carrying amount</t>
  </si>
  <si>
    <t>Loans and advances</t>
  </si>
  <si>
    <t xml:space="preserve">Debt securities </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</si>
  <si>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</si>
  <si>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</si>
  <si>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</si>
  <si>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</si>
  <si>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</si>
  <si>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</si>
  <si>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</si>
  <si>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</si>
  <si>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</si>
  <si>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</si>
  <si>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</si>
  <si>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</si>
  <si>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</si>
  <si>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</si>
  <si>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</si>
  <si>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Central banks</t>
  </si>
  <si>
    <t>General governments</t>
  </si>
  <si>
    <t>Credit institutions</t>
  </si>
  <si>
    <t>Other financial corporations</t>
  </si>
  <si>
    <t>Non-financial corporations</t>
  </si>
  <si>
    <t xml:space="preserve">          Of which SMEs</t>
  </si>
  <si>
    <t>Households</t>
  </si>
  <si>
    <t>110</t>
  </si>
  <si>
    <t>Off-balance-sheet exposures</t>
  </si>
  <si>
    <t>Net exposure value</t>
  </si>
  <si>
    <t>On demand</t>
  </si>
  <si>
    <t>&lt;= 1 year</t>
  </si>
  <si>
    <t>&gt; 1 year &lt;= 5 years</t>
  </si>
  <si>
    <t>&gt; 5 years</t>
  </si>
  <si>
    <t>No stated maturity</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</si>
  <si>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</si>
  <si>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</si>
  <si>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</si>
  <si>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</si>
  <si>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</si>
  <si>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</si>
  <si>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</si>
  <si>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Of which defaulted</t>
  </si>
  <si>
    <t>Accumulated impairment</t>
  </si>
  <si>
    <t>Accumulated negative changes in fair value due to credit risk on non-performing exposures</t>
  </si>
  <si>
    <t>Of which non-performing</t>
  </si>
  <si>
    <t>On-balance-sheet exposures</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</si>
  <si>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</si>
  <si>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</si>
  <si>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</si>
  <si>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</si>
  <si>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</si>
  <si>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</si>
  <si>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</si>
  <si>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</si>
  <si>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</si>
  <si>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</si>
  <si>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</si>
  <si>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</si>
  <si>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</si>
  <si>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</si>
  <si>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</si>
  <si>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</si>
  <si>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</si>
  <si>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</si>
  <si>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</si>
  <si>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</si>
  <si>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Exposures before CCF and before CRM</t>
  </si>
  <si>
    <t>Exposures post CCF and post CRM</t>
  </si>
  <si>
    <t>RWAs and RWAs density</t>
  </si>
  <si>
    <t xml:space="preserve">RWAs density (%) </t>
  </si>
  <si>
    <t>Central governments or central banks</t>
  </si>
  <si>
    <t>Regional government or local authorities</t>
  </si>
  <si>
    <t>Exposures in default</t>
  </si>
  <si>
    <t>Covered bonds</t>
  </si>
  <si>
    <t>TOTAL</t>
  </si>
  <si>
    <t>Of which unrated</t>
  </si>
  <si>
    <t>Retail exposures</t>
  </si>
  <si>
    <t>Total unweighted value (average)</t>
  </si>
  <si>
    <t>Total weighted value (average)</t>
  </si>
  <si>
    <t>Quarter ending on (DD Month YYY)</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</si>
  <si>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</si>
  <si>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</si>
  <si>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</si>
  <si>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</si>
  <si>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</si>
  <si>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</si>
  <si>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</si>
  <si>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</si>
  <si>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</si>
  <si>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</si>
  <si>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</si>
  <si>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</si>
  <si>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</si>
  <si>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</si>
  <si>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</si>
  <si>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</si>
  <si>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</si>
  <si>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</si>
  <si>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</si>
  <si>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</si>
  <si>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</si>
  <si>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</si>
  <si>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</si>
  <si>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</si>
  <si>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</si>
  <si>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</si>
  <si>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</si>
  <si>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</si>
  <si>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</si>
  <si>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</si>
  <si>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</si>
  <si>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</si>
  <si>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</si>
  <si>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in accordance with Article 451a(2) CRR</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</si>
  <si>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</si>
  <si>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</si>
  <si>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</si>
  <si>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</si>
  <si>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</si>
  <si>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</si>
  <si>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</si>
  <si>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In accordance with Article 451a(3) CRR</t>
  </si>
  <si>
    <t>Unweighted value by residual maturity</t>
  </si>
  <si>
    <t>Weighted value</t>
  </si>
  <si>
    <t>No maturity</t>
  </si>
  <si>
    <t>&lt; 6 months</t>
  </si>
  <si>
    <t>6 months to &lt; 1yr</t>
  </si>
  <si>
    <t>≥ 1yr</t>
  </si>
  <si>
    <t>Available stable funding (ASF) Items</t>
  </si>
  <si>
    <t>Capital items and instruments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</si>
  <si>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</si>
  <si>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</si>
  <si>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</si>
  <si>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</si>
  <si>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</si>
  <si>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</si>
  <si>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</si>
  <si>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</si>
  <si>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</si>
  <si>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</si>
  <si>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</si>
  <si>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</si>
  <si>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</si>
  <si>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</si>
  <si>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</si>
  <si>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r>
      <t>Performing loans to non- financial corporate clients, loans to retail and small business customers, and loans to sovereigns,</t>
    </r>
    <r>
      <rPr>
        <i/>
        <sz val="11"/>
        <color theme="9" tint="-0.249977111117893"/>
        <rFont val="Calibri"/>
        <family val="2"/>
        <scheme val="minor"/>
      </rPr>
      <t xml:space="preserve"> </t>
    </r>
    <r>
      <rPr>
        <i/>
        <sz val="11"/>
        <color theme="1"/>
        <rFont val="Calibri"/>
        <family val="2"/>
        <scheme val="minor"/>
      </rPr>
      <t>and PSEs, of which:</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</si>
  <si>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</si>
  <si>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</si>
  <si>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</si>
  <si>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</si>
  <si>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</si>
  <si>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</si>
  <si>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</si>
  <si>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</si>
  <si>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</si>
  <si>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</si>
  <si>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</si>
  <si>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</si>
  <si>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Applicable amount</t>
  </si>
  <si>
    <t>Total assets as per published financial statements</t>
  </si>
  <si>
    <t>(Adjustment for securitised exposures that meet the operational requirements for the recognition of risk transference)</t>
  </si>
  <si>
    <t>(Adjustment for temporary exemption of exposures to central bank (if applicable))</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</si>
  <si>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</si>
  <si>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</si>
  <si>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</si>
  <si>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</si>
  <si>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prudent valuation adjustments and specific and general provisions which have reduced Tier 1 capital)</t>
  </si>
  <si>
    <t>Other adjustments</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</si>
  <si>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</si>
  <si>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</si>
  <si>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</si>
  <si>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</si>
  <si>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</si>
  <si>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</si>
  <si>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</si>
  <si>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</si>
  <si>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</si>
  <si>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</si>
  <si>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</si>
  <si>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</si>
  <si>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</si>
  <si>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</si>
  <si>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</si>
  <si>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</si>
  <si>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</si>
  <si>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</si>
  <si>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</si>
  <si>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</si>
  <si>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</si>
  <si>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</si>
  <si>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Derogation for SFTs: Counterparty credit risk exposure in accordance with Articles 429e(5) and 222 CRR</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</si>
  <si>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</si>
  <si>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</si>
  <si>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</si>
  <si>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</si>
  <si>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</si>
  <si>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</si>
  <si>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Off-balance sheet exposures</t>
  </si>
  <si>
    <t>Excluded exposures</t>
  </si>
  <si>
    <t>(Exposures exempted in accordance with point (j) of Article 429a (1) CRR (on and off balance sheet))</t>
  </si>
  <si>
    <t xml:space="preserve">(Excluded guaranteed parts of exposures arising from export credits) </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</si>
  <si>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</si>
  <si>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</si>
  <si>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</si>
  <si>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</si>
  <si>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(Total exempted xposures)</t>
  </si>
  <si>
    <t>Capital and total exposure measure</t>
  </si>
  <si>
    <t>Tier 1 capital</t>
  </si>
  <si>
    <t>25a</t>
  </si>
  <si>
    <t>Leverage ratio (excluding the impact of any applicable temporary exemption of central bank reserves)</t>
  </si>
  <si>
    <t>Regulatory minimum leverage ratio requirement (%)</t>
  </si>
  <si>
    <t>Choice on transitional arrangements and relevant exposures</t>
  </si>
  <si>
    <t>Choice on transitional arrangements for the definition of the capital measure</t>
  </si>
  <si>
    <t>Quarter-end value of gross SFT assets, after adjustment for sale accounting transactions and netted of amounts of associated cash payables and cash receivables</t>
  </si>
  <si>
    <t>30a</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</si>
  <si>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</si>
  <si>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</si>
  <si>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</si>
  <si>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Total on-balance sheet exposures (excluding derivatives, SFTs, and exempted exposures), of which:</t>
  </si>
  <si>
    <t>Trading book exposures</t>
  </si>
  <si>
    <t>Banking book exposures, of which:</t>
  </si>
  <si>
    <t>Exposures treated as sovereigns</t>
  </si>
  <si>
    <t>Secured by mortgages of immovable properties</t>
  </si>
  <si>
    <t>Other exposures (eg equity, securitisations, and other non-credit obligation assets)</t>
  </si>
  <si>
    <t>Amounts</t>
  </si>
  <si>
    <t xml:space="preserve">Common Equity Tier 1 (CET1) capital:  instruments and reserves                                             </t>
  </si>
  <si>
    <t xml:space="preserve">Capital instruments and the related share premium accounts </t>
  </si>
  <si>
    <t xml:space="preserve">Retained earnings </t>
  </si>
  <si>
    <t>Accumulated other comprehensive income (and other reserves)</t>
  </si>
  <si>
    <t>Funds for general banking risk</t>
  </si>
  <si>
    <t xml:space="preserve">Amount of qualifying items referred to in Article 484 (3) CRR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</si>
  <si>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</si>
  <si>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</si>
  <si>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</si>
  <si>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</si>
  <si>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</si>
  <si>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</si>
  <si>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</si>
  <si>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</si>
  <si>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</si>
  <si>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</si>
  <si>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</si>
  <si>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</si>
  <si>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</si>
  <si>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</si>
  <si>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</si>
  <si>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</si>
  <si>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</si>
  <si>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Deferred tax assets arising from temporary differences (amount above 10% threshold, net of related tax liability where the conditions in Article 38 (3) CRR are met) (negative amount)</t>
  </si>
  <si>
    <t>Amount exceeding the 17,65% threshold (negative amount)</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</si>
  <si>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</si>
  <si>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</si>
  <si>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27a</t>
  </si>
  <si>
    <t>Total regulatory adjustments to Common Equity Tier 1 (CET1)</t>
  </si>
  <si>
    <t xml:space="preserve">Common Equity Tier 1 (CET1) capital </t>
  </si>
  <si>
    <t>Additional Tier 1 (AT1) capital: instruments</t>
  </si>
  <si>
    <t>Amount of qualifying items referred to in Article 484 (4) CRR and the related share premium accounts subject to phase out from AT1 as described in Article 486(3) CRR</t>
  </si>
  <si>
    <t>Amount of qualifying items referred to in Article 494a(1) CRR subject to phase out from AT1</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</si>
  <si>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</si>
  <si>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</si>
  <si>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</si>
  <si>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</si>
  <si>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</si>
  <si>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</si>
  <si>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</si>
  <si>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</si>
  <si>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Other regulatory adjustments to AT1 capital</t>
  </si>
  <si>
    <t>Total regulatory adjustments to Additional Tier 1 (AT1) capital</t>
  </si>
  <si>
    <t xml:space="preserve">Additional Tier 1 (AT1) capital </t>
  </si>
  <si>
    <t>Tier 1 capital (T1 = CET1 + AT1)</t>
  </si>
  <si>
    <t>Tier 2 (T2) capital: instruments</t>
  </si>
  <si>
    <t>Capital instruments and the related share premium accounts</t>
  </si>
  <si>
    <t>Amount of qualifying  items referred to in Article 484 (5) CRR and the related share premium accounts subject to phase out from T2 as described in Article 486(4) CRR</t>
  </si>
  <si>
    <t>Amount of qualifying  items referred to in Article 494a (2) CRR subject to phase out from T2</t>
  </si>
  <si>
    <t>Amount of qualifying  items referred to in Article 494b (2) CRR subject to phase out from T2</t>
  </si>
  <si>
    <t xml:space="preserve">Qualifying own funds instruments included in consolidated T2 capital (including minority interests and AT1 instruments not included in rows 5 or 34) issued by subsidiaries and held by third parties </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</si>
  <si>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</si>
  <si>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</si>
  <si>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</si>
  <si>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</si>
  <si>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goldings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</si>
  <si>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</si>
  <si>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54a</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</si>
  <si>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</si>
  <si>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</si>
  <si>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</si>
  <si>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regulatory adjustments to Tier 2 (T2) capital</t>
  </si>
  <si>
    <t xml:space="preserve">Tier 2 (T2) capital </t>
  </si>
  <si>
    <t>Total capital (TC = T1 + T2)</t>
  </si>
  <si>
    <t>Total Risk exposure amount</t>
  </si>
  <si>
    <t xml:space="preserve">of which: capital conservation buffer requirement </t>
  </si>
  <si>
    <t xml:space="preserve">of which: countercyclical buffer requirement </t>
  </si>
  <si>
    <t xml:space="preserve">of which: systemic risk buffer requirement </t>
  </si>
  <si>
    <t>Amounts below the thresholds for deduction (before risk weighting) </t>
  </si>
  <si>
    <t xml:space="preserve">Direct and indirect holdings by the institution of the CET1 instruments of financial sector entities where the institution has a significant investment in those entities (amount below 17.65% thresholds and net of eligible short positions) </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</si>
  <si>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</si>
  <si>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</si>
  <si>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</si>
  <si>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</si>
  <si>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</si>
  <si>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</si>
  <si>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</si>
  <si>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</si>
  <si>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</si>
  <si>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</si>
  <si>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</si>
  <si>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</si>
  <si>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Reference</t>
  </si>
  <si>
    <t>As at period end</t>
  </si>
  <si>
    <t>Qualifying AT1 deductions that exceed the AT1 items of the institution (negative amount)</t>
  </si>
  <si>
    <t>Qualifying T2 deductions that exceed the T2 items of the institution (negative amount)</t>
  </si>
  <si>
    <t xml:space="preserve">Direct and indirect holdings of own funds and  eligible liabilities of financial sector entities where the institution does not have a significant investment in those entities (amount below 10% threshold and net of eligible short positions)   </t>
  </si>
  <si>
    <t>Deferred tax assets arising from temporary differences (amount below 17,65% threshold, net of related tax liability where the conditions in Article 38 (3) CRR are met)</t>
  </si>
  <si>
    <t>(Exempted CCP leg of client-cleared trade exposures) (simplified standardised approach)</t>
  </si>
  <si>
    <r>
      <t>NSFR derivative assets</t>
    </r>
    <r>
      <rPr>
        <sz val="11"/>
        <color theme="1"/>
        <rFont val="Calibri"/>
        <family val="2"/>
        <scheme val="minor"/>
      </rPr>
      <t> </t>
    </r>
  </si>
  <si>
    <t xml:space="preserve">Total exposure value </t>
  </si>
  <si>
    <t>Alpha used for computing regulatory exposure value</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</si>
  <si>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</si>
  <si>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</si>
  <si>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</si>
  <si>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</si>
  <si>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</si>
  <si>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</si>
  <si>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</si>
  <si>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</si>
  <si>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</si>
  <si>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</si>
  <si>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</si>
  <si>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</si>
  <si>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</si>
  <si>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</si>
  <si>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</si>
  <si>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</si>
  <si>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</si>
  <si>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</si>
  <si>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</si>
  <si>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</si>
  <si>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</si>
  <si>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</si>
  <si>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</si>
  <si>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</si>
  <si>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</si>
  <si>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</si>
  <si>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</si>
  <si>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</si>
  <si>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CR10.1</t>
  </si>
  <si>
    <t>CR10.2</t>
  </si>
  <si>
    <t>CR10.3</t>
  </si>
  <si>
    <t>CR10.4</t>
  </si>
  <si>
    <t>CR10.5</t>
  </si>
  <si>
    <t>1.1</t>
  </si>
  <si>
    <t>1.2</t>
  </si>
  <si>
    <t>1.3</t>
  </si>
  <si>
    <t>Source based on reference numbers/letters of the balance sheet under the regulatory scope of consolidation </t>
  </si>
  <si>
    <t>9.1</t>
  </si>
  <si>
    <t>9.2</t>
  </si>
  <si>
    <t>9.3</t>
  </si>
  <si>
    <t>9.4</t>
  </si>
  <si>
    <t>9.5</t>
  </si>
  <si>
    <t xml:space="preserve">Of which secured by collateral </t>
  </si>
  <si>
    <t>Of which secured by financial guarantees</t>
  </si>
  <si>
    <t>Of which secured by credit derivatives</t>
  </si>
  <si>
    <t>KM1 - Key metrics template</t>
  </si>
  <si>
    <t>CCyB1 - Geographical distribution of credit exposures relevant for the calculation of the countercyclical buffer</t>
  </si>
  <si>
    <t>CCyB2 - Amount of institution-specific countercyclical capital buffer</t>
  </si>
  <si>
    <t>CCR1 – Analysis of CCR exposure by approach</t>
  </si>
  <si>
    <t>CCR3 – Standardised approach – CCR exposures by regulatory exposure class and risk weights</t>
  </si>
  <si>
    <t>CR10 –  Specialised lending and equity exposures under the simple riskweighted approach</t>
  </si>
  <si>
    <t>CR3 –  CRM techniques overview:  Disclosure of the use of credit risk mitigation techniques</t>
  </si>
  <si>
    <t xml:space="preserve">CR1: Performing and non-performing exposures and related provisions. </t>
  </si>
  <si>
    <t>CR1-A: Maturity of exposures</t>
  </si>
  <si>
    <t>CR2: Changes in the stock of non-performing loans and advances</t>
  </si>
  <si>
    <t>CQ5: Credit quality of loans and advances to non-financial corporations by industry</t>
  </si>
  <si>
    <t>CR4 – standardised approach – Credit risk exposure and CRM effects</t>
  </si>
  <si>
    <t>CR5 – standardised approach</t>
  </si>
  <si>
    <t>LIQ1 - Quantitative information of LCR</t>
  </si>
  <si>
    <t xml:space="preserve">LIQ2: Net Stable Funding Ratio </t>
  </si>
  <si>
    <t>LR1 - LRSum: Summary reconciliation of accounting assets and leverage ratio exposures</t>
  </si>
  <si>
    <t>LR2 - LRCom: Leverage ratio common disclosure</t>
  </si>
  <si>
    <t>LR3 - LRSpl: Split-up of on balance sheet exposures (excluding derivatives, SFTs and exempted exposures)</t>
  </si>
  <si>
    <t>CC1 - Composition of regulatory own funds</t>
  </si>
  <si>
    <t>CC2 - reconciliation of regulatory own funds to balance sheet in the audited financial statements</t>
  </si>
  <si>
    <t>SEC1 - Securitisation exposures in the non-trading book</t>
  </si>
  <si>
    <t>SEC3 - Securitisation exposures in the non-trading book and associated regulatory capital requirements - institution acting as originator or as sponsor</t>
  </si>
  <si>
    <t>SEC5 - Exposures securitised by the institution - Exposures in default and specific credit risk adjustments</t>
  </si>
  <si>
    <t>LIQB  on qualitative information on LCR, which complements LIQ1.</t>
  </si>
  <si>
    <t>Text</t>
  </si>
  <si>
    <t>EU4a</t>
  </si>
  <si>
    <t>EU8a</t>
  </si>
  <si>
    <t>EU19a</t>
  </si>
  <si>
    <t>EU22a</t>
  </si>
  <si>
    <t>EU7d</t>
  </si>
  <si>
    <t>EU9a</t>
  </si>
  <si>
    <t>EU10a</t>
  </si>
  <si>
    <t>EU11a</t>
  </si>
  <si>
    <t>EU14a</t>
  </si>
  <si>
    <t>EU14b</t>
  </si>
  <si>
    <t>EU14c</t>
  </si>
  <si>
    <t>EU14d</t>
  </si>
  <si>
    <t>EU14e</t>
  </si>
  <si>
    <t>EU16a</t>
  </si>
  <si>
    <t>EU16b</t>
  </si>
  <si>
    <t>42a</t>
  </si>
  <si>
    <t>EU1a</t>
  </si>
  <si>
    <t>EU1b</t>
  </si>
  <si>
    <t>A2</t>
  </si>
  <si>
    <t>A010</t>
  </si>
  <si>
    <t>A020</t>
  </si>
  <si>
    <t>A030</t>
  </si>
  <si>
    <t>A040</t>
  </si>
  <si>
    <t>A050</t>
  </si>
  <si>
    <t>A060</t>
  </si>
  <si>
    <t>A070</t>
  </si>
  <si>
    <t>A080</t>
  </si>
  <si>
    <t>A090</t>
  </si>
  <si>
    <t>A100</t>
  </si>
  <si>
    <t>A110</t>
  </si>
  <si>
    <t>A120</t>
  </si>
  <si>
    <t>A130</t>
  </si>
  <si>
    <t>A140</t>
  </si>
  <si>
    <t>A150</t>
  </si>
  <si>
    <t>A160</t>
  </si>
  <si>
    <t>A170</t>
  </si>
  <si>
    <t>EU3a</t>
  </si>
  <si>
    <t>EU5a</t>
  </si>
  <si>
    <t>EU20a</t>
  </si>
  <si>
    <t>EU20b</t>
  </si>
  <si>
    <t>EU20c</t>
  </si>
  <si>
    <t>EU20d</t>
  </si>
  <si>
    <t>EU25a</t>
  </si>
  <si>
    <t>EU25b</t>
  </si>
  <si>
    <t>EU33a</t>
  </si>
  <si>
    <t>EU33b</t>
  </si>
  <si>
    <t>EU47a</t>
  </si>
  <si>
    <t>EU47b</t>
  </si>
  <si>
    <t>EU56b</t>
  </si>
  <si>
    <t>EU67a</t>
  </si>
  <si>
    <t>EU9b</t>
  </si>
  <si>
    <t>EU11b</t>
  </si>
  <si>
    <t>EU10b</t>
  </si>
  <si>
    <t>EU17a</t>
  </si>
  <si>
    <t>EU22b</t>
  </si>
  <si>
    <t>EU22c</t>
  </si>
  <si>
    <t>EU22d</t>
  </si>
  <si>
    <t>EU22e</t>
  </si>
  <si>
    <t>EU22f</t>
  </si>
  <si>
    <t>EU22g</t>
  </si>
  <si>
    <t>EU22h</t>
  </si>
  <si>
    <t>EU22i</t>
  </si>
  <si>
    <t>EU22j</t>
  </si>
  <si>
    <t>EU22k</t>
  </si>
  <si>
    <t>EU25</t>
  </si>
  <si>
    <t>EU27</t>
  </si>
  <si>
    <t>EU3</t>
  </si>
  <si>
    <t>EU5</t>
  </si>
  <si>
    <t>EU6</t>
  </si>
  <si>
    <t>EU7</t>
  </si>
  <si>
    <t>EU8</t>
  </si>
  <si>
    <t>EU9</t>
  </si>
  <si>
    <t>EU10</t>
  </si>
  <si>
    <t>EU11</t>
  </si>
  <si>
    <t>EU12</t>
  </si>
  <si>
    <t>EU19b</t>
  </si>
  <si>
    <t>EU21</t>
  </si>
  <si>
    <t>EU15a</t>
  </si>
  <si>
    <t>v</t>
  </si>
  <si>
    <t>4a</t>
  </si>
  <si>
    <t>Disclosure of mean values (reported annually)</t>
  </si>
  <si>
    <t>Country</t>
  </si>
  <si>
    <t>Assets</t>
  </si>
  <si>
    <t>Liabilities</t>
  </si>
  <si>
    <t>Scope of consolidation: consolidated</t>
  </si>
  <si>
    <t>Exposure class:</t>
  </si>
  <si>
    <t>Total for this exposure class</t>
  </si>
  <si>
    <t>country</t>
  </si>
  <si>
    <t>Afghanistan</t>
  </si>
  <si>
    <t>AF</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</si>
  <si>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</si>
  <si>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</si>
  <si>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</si>
  <si>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</si>
  <si>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</si>
  <si>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</si>
  <si>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</si>
  <si>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</si>
  <si>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</si>
  <si>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</si>
  <si>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</si>
  <si>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</si>
  <si>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</si>
  <si>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</si>
  <si>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</si>
  <si>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</si>
  <si>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</si>
  <si>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</si>
  <si>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</si>
  <si>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</si>
  <si>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</si>
  <si>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</si>
  <si>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</si>
  <si>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</si>
  <si>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</si>
  <si>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</si>
  <si>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</si>
  <si>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</si>
  <si>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</si>
  <si>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</si>
  <si>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</si>
  <si>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</si>
  <si>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</si>
  <si>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</si>
  <si>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</si>
  <si>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</si>
  <si>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</si>
  <si>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</si>
  <si>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</si>
  <si>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</si>
  <si>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</si>
  <si>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</si>
  <si>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</si>
  <si>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</si>
  <si>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</si>
  <si>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</si>
  <si>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</si>
  <si>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</si>
  <si>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</si>
  <si>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</si>
  <si>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</si>
  <si>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</si>
  <si>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</si>
  <si>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</si>
  <si>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</si>
  <si>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</si>
  <si>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</si>
  <si>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</si>
  <si>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</si>
  <si>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</si>
  <si>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</si>
  <si>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</si>
  <si>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</si>
  <si>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</si>
  <si>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</si>
  <si>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</si>
  <si>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</si>
  <si>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</si>
  <si>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</si>
  <si>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</si>
  <si>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</si>
  <si>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</si>
  <si>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</si>
  <si>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</si>
  <si>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</si>
  <si>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</si>
  <si>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</si>
  <si>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</si>
  <si>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</si>
  <si>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</si>
  <si>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</si>
  <si>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</si>
  <si>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</si>
  <si>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</si>
  <si>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</si>
  <si>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</si>
  <si>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</si>
  <si>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</si>
  <si>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</si>
  <si>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</si>
  <si>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</si>
  <si>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</si>
  <si>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</si>
  <si>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</si>
  <si>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</si>
  <si>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</si>
  <si>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</si>
  <si>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</si>
  <si>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</si>
  <si>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</si>
  <si>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</si>
  <si>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</si>
  <si>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</si>
  <si>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</si>
  <si>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</si>
  <si>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</si>
  <si>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</si>
  <si>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</si>
  <si>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</si>
  <si>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</si>
  <si>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</si>
  <si>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</si>
  <si>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</si>
  <si>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</si>
  <si>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</si>
  <si>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</si>
  <si>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</si>
  <si>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</si>
  <si>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</si>
  <si>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</si>
  <si>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</si>
  <si>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</si>
  <si>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</si>
  <si>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</si>
  <si>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</si>
  <si>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</si>
  <si>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</si>
  <si>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</si>
  <si>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</si>
  <si>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</si>
  <si>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</si>
  <si>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</si>
  <si>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</si>
  <si>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</si>
  <si>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</si>
  <si>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</si>
  <si>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</si>
  <si>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</si>
  <si>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</si>
  <si>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</si>
  <si>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</si>
  <si>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</si>
  <si>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</si>
  <si>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</si>
  <si>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</si>
  <si>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</si>
  <si>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</si>
  <si>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</si>
  <si>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</si>
  <si>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</si>
  <si>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</si>
  <si>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</si>
  <si>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</si>
  <si>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</si>
  <si>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</si>
  <si>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</si>
  <si>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</si>
  <si>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</si>
  <si>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</si>
  <si>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</si>
  <si>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</si>
  <si>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</si>
  <si>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</si>
  <si>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</si>
  <si>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</si>
  <si>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</si>
  <si>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</si>
  <si>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</si>
  <si>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</si>
  <si>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</si>
  <si>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</si>
  <si>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</si>
  <si>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</si>
  <si>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</si>
  <si>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</si>
  <si>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</si>
  <si>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</si>
  <si>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</si>
  <si>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</si>
  <si>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</si>
  <si>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</si>
  <si>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</si>
  <si>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</si>
  <si>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</si>
  <si>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</si>
  <si>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</si>
  <si>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</si>
  <si>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</si>
  <si>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</si>
  <si>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</si>
  <si>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</si>
  <si>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</si>
  <si>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</si>
  <si>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</si>
  <si>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</si>
  <si>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</si>
  <si>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</si>
  <si>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</si>
  <si>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</si>
  <si>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</si>
  <si>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</si>
  <si>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</si>
  <si>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</si>
  <si>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</si>
  <si>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</si>
  <si>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</si>
  <si>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</si>
  <si>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</si>
  <si>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</si>
  <si>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</si>
  <si>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</si>
  <si>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</si>
  <si>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</si>
  <si>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</si>
  <si>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</si>
  <si>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</si>
  <si>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</si>
  <si>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</si>
  <si>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</si>
  <si>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</si>
  <si>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</si>
  <si>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</si>
  <si>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</si>
  <si>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</si>
  <si>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</si>
  <si>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</si>
  <si>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</si>
  <si>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</si>
  <si>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</si>
  <si>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</si>
  <si>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</si>
  <si>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</si>
  <si>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</si>
  <si>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</si>
  <si>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</si>
  <si>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</si>
  <si>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</si>
  <si>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</si>
  <si>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</si>
  <si>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</si>
  <si>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</si>
  <si>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</si>
  <si>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</si>
  <si>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</si>
  <si>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</si>
  <si>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</si>
  <si>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</si>
  <si>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</si>
  <si>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</si>
  <si>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</si>
  <si>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</si>
  <si>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</si>
  <si>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</si>
  <si>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</si>
  <si>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</si>
  <si>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</si>
  <si>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</si>
  <si>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</si>
  <si>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</si>
  <si>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</si>
  <si>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</si>
  <si>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</si>
  <si>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</si>
  <si>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</si>
  <si>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</si>
  <si>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</si>
  <si>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</si>
  <si>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</si>
  <si>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</si>
  <si>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</si>
  <si>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</si>
  <si>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</si>
  <si>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</si>
  <si>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</si>
  <si>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</si>
  <si>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</si>
  <si>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</si>
  <si>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</si>
  <si>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</si>
  <si>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</si>
  <si>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</si>
  <si>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</si>
  <si>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</si>
  <si>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</si>
  <si>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</si>
  <si>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</si>
  <si>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</si>
  <si>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</si>
  <si>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</si>
  <si>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</si>
  <si>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</si>
  <si>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</si>
  <si>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</si>
  <si>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</si>
  <si>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</si>
  <si>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</si>
  <si>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</si>
  <si>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</si>
  <si>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</si>
  <si>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</si>
  <si>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</si>
  <si>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</si>
  <si>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</si>
  <si>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</si>
  <si>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</si>
  <si>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</si>
  <si>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</si>
  <si>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</si>
  <si>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</si>
  <si>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</si>
  <si>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</si>
  <si>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</si>
  <si>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</si>
  <si>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</si>
  <si>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</si>
  <si>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</si>
  <si>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</si>
  <si>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</si>
  <si>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</si>
  <si>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</si>
  <si>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</si>
  <si>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</si>
  <si>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</si>
  <si>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</si>
  <si>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</si>
  <si>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</si>
  <si>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</si>
  <si>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</si>
  <si>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</si>
  <si>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</si>
  <si>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</si>
  <si>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</si>
  <si>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</si>
  <si>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</si>
  <si>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</si>
  <si>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</si>
  <si>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</si>
  <si>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</si>
  <si>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</si>
  <si>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</si>
  <si>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</si>
  <si>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</si>
  <si>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</si>
  <si>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</si>
  <si>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</si>
  <si>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</si>
  <si>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</si>
  <si>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</si>
  <si>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</si>
  <si>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</si>
  <si>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</si>
  <si>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</si>
  <si>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</si>
  <si>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</si>
  <si>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</si>
  <si>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</si>
  <si>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</si>
  <si>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</si>
  <si>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</si>
  <si>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</si>
  <si>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</si>
  <si>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</si>
  <si>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</si>
  <si>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</si>
  <si>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</si>
  <si>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</si>
  <si>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</si>
  <si>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</si>
  <si>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</si>
  <si>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</si>
  <si>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</si>
  <si>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</si>
  <si>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</si>
  <si>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</si>
  <si>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</si>
  <si>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</si>
  <si>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</si>
  <si>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</si>
  <si>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</si>
  <si>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</si>
  <si>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</si>
  <si>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</si>
  <si>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</si>
  <si>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</si>
  <si>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</si>
  <si>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</si>
  <si>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</si>
  <si>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</si>
  <si>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</si>
  <si>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</si>
  <si>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</si>
  <si>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</si>
  <si>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</si>
  <si>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</si>
  <si>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</si>
  <si>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</si>
  <si>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</si>
  <si>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</si>
  <si>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</si>
  <si>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</si>
  <si>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</si>
  <si>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</si>
  <si>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</si>
  <si>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</si>
  <si>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</si>
  <si>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</si>
  <si>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</si>
  <si>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</si>
  <si>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</si>
  <si>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</si>
  <si>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</si>
  <si>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</si>
  <si>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</si>
  <si>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</si>
  <si>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</si>
  <si>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</si>
  <si>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</si>
  <si>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</si>
  <si>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</si>
  <si>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</si>
  <si>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</si>
  <si>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</si>
  <si>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</si>
  <si>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</si>
  <si>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</si>
  <si>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</si>
  <si>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</si>
  <si>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</si>
  <si>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</si>
  <si>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</si>
  <si>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</si>
  <si>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</si>
  <si>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</si>
  <si>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</si>
  <si>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</si>
  <si>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</si>
  <si>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</si>
  <si>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</si>
  <si>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</si>
  <si>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</si>
  <si>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</si>
  <si>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</si>
  <si>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</si>
  <si>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</si>
  <si>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</si>
  <si>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</si>
  <si>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</si>
  <si>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</si>
  <si>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</si>
  <si>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</si>
  <si>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</si>
  <si>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</si>
  <si>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</si>
  <si>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</si>
  <si>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</si>
  <si>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</si>
  <si>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</si>
  <si>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</si>
  <si>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</si>
  <si>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</si>
  <si>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</si>
  <si>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</si>
  <si>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</si>
  <si>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</si>
  <si>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</si>
  <si>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</si>
  <si>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</si>
  <si>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</si>
  <si>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</si>
  <si>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</si>
  <si>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</si>
  <si>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</si>
  <si>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</si>
  <si>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</si>
  <si>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</si>
  <si>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</si>
  <si>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</si>
  <si>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</si>
  <si>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</si>
  <si>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</si>
  <si>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</si>
  <si>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</si>
  <si>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</si>
  <si>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</si>
  <si>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</si>
  <si>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</si>
  <si>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</si>
  <si>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</si>
  <si>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</si>
  <si>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</si>
  <si>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</si>
  <si>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</si>
  <si>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</si>
  <si>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</si>
  <si>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</si>
  <si>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</si>
  <si>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Other countries</t>
  </si>
  <si>
    <t>Not applicable</t>
  </si>
  <si>
    <t>Breakdown by country</t>
  </si>
  <si>
    <t>Financial and insurance activities</t>
  </si>
  <si>
    <t>1010</t>
  </si>
  <si>
    <t>1020</t>
  </si>
  <si>
    <t>1030</t>
  </si>
  <si>
    <t>1040</t>
  </si>
  <si>
    <t>1050</t>
  </si>
  <si>
    <t>1060</t>
  </si>
  <si>
    <t>1061</t>
  </si>
  <si>
    <t>1065</t>
  </si>
  <si>
    <t>1070</t>
  </si>
  <si>
    <t>1080</t>
  </si>
  <si>
    <t>1100</t>
  </si>
  <si>
    <t>1110</t>
  </si>
  <si>
    <t>1090</t>
  </si>
  <si>
    <t>1120</t>
  </si>
  <si>
    <t>1130</t>
  </si>
  <si>
    <t>1140</t>
  </si>
  <si>
    <t>Cash, cash balances at central banks and other demand deposits</t>
  </si>
  <si>
    <t>Financial assets held for trading</t>
  </si>
  <si>
    <t>Non-trading financial assets mandatorily at fair value through profit or loss</t>
  </si>
  <si>
    <t>Financial assets designated at fair value through profit or loss</t>
  </si>
  <si>
    <t>Financial assets at fair value through other comprehensive income</t>
  </si>
  <si>
    <t>Financial assets at amortised cost</t>
  </si>
  <si>
    <t>Derivatives – Hedge accounting</t>
  </si>
  <si>
    <t>Fair value changes of the hedged items in portfolio hedge of interest rate risk</t>
  </si>
  <si>
    <t>Tangible assets</t>
  </si>
  <si>
    <t>Investments in subsidiaries, joint ventures and associates</t>
  </si>
  <si>
    <t>Tax assets</t>
  </si>
  <si>
    <t>Non-current assets and disposal groups classified as held for sale</t>
  </si>
  <si>
    <t>Total assets</t>
  </si>
  <si>
    <t>Financial liabilities held for trading</t>
  </si>
  <si>
    <t>Financial liabilities designated at fair value through profit or loss</t>
  </si>
  <si>
    <t>Financial liabilities measured at amortised cost</t>
  </si>
  <si>
    <t>Financial liabilities associated with transferred financial assets</t>
  </si>
  <si>
    <t>Provisions</t>
  </si>
  <si>
    <t>Tax liabilities</t>
  </si>
  <si>
    <t>Other liabilities</t>
  </si>
  <si>
    <t>Liabilities included in disposal groups classified as held for sale</t>
  </si>
  <si>
    <t>Total equity</t>
  </si>
  <si>
    <t>Total liabilities and equity</t>
  </si>
  <si>
    <t>2010</t>
  </si>
  <si>
    <t>2020</t>
  </si>
  <si>
    <t>2030</t>
  </si>
  <si>
    <t>2031</t>
  </si>
  <si>
    <t>2032</t>
  </si>
  <si>
    <t>2033</t>
  </si>
  <si>
    <t>2035</t>
  </si>
  <si>
    <t>2037</t>
  </si>
  <si>
    <t>2040</t>
  </si>
  <si>
    <t>2050</t>
  </si>
  <si>
    <t>2060</t>
  </si>
  <si>
    <t>2070</t>
  </si>
  <si>
    <t>2080</t>
  </si>
  <si>
    <t>2090</t>
  </si>
  <si>
    <t>2100</t>
  </si>
  <si>
    <t>Intangible assets</t>
  </si>
  <si>
    <t>Total liabilities</t>
  </si>
  <si>
    <t>Capital</t>
  </si>
  <si>
    <t>Share premium</t>
  </si>
  <si>
    <t>Equity instruments issued other than capital</t>
  </si>
  <si>
    <t>Accumulated other comprehensive income</t>
  </si>
  <si>
    <t>Retained earnings</t>
  </si>
  <si>
    <t>Other reserves</t>
  </si>
  <si>
    <t>Profit or loss attributable to Owners of the parent</t>
  </si>
  <si>
    <t>3010</t>
  </si>
  <si>
    <t>3011</t>
  </si>
  <si>
    <t>3015</t>
  </si>
  <si>
    <t>3020</t>
  </si>
  <si>
    <t>3030</t>
  </si>
  <si>
    <t>3050</t>
  </si>
  <si>
    <t>3051</t>
  </si>
  <si>
    <t>3051.1</t>
  </si>
  <si>
    <t>3051.2</t>
  </si>
  <si>
    <t>3051.3</t>
  </si>
  <si>
    <t>3055</t>
  </si>
  <si>
    <t>3055.1</t>
  </si>
  <si>
    <t>3060</t>
  </si>
  <si>
    <t>3070</t>
  </si>
  <si>
    <t>3080</t>
  </si>
  <si>
    <t>3080.1</t>
  </si>
  <si>
    <t>3080.2</t>
  </si>
  <si>
    <t>1061.1</t>
  </si>
  <si>
    <t>1061.2</t>
  </si>
  <si>
    <t>1061.3</t>
  </si>
  <si>
    <t>1110.1</t>
  </si>
  <si>
    <t>1110.2</t>
  </si>
  <si>
    <t>1110.3</t>
  </si>
  <si>
    <t>1120.1</t>
  </si>
  <si>
    <t>1120.2</t>
  </si>
  <si>
    <t>1130.1</t>
  </si>
  <si>
    <t>1130.2</t>
  </si>
  <si>
    <t>2035.1</t>
  </si>
  <si>
    <t>2035.2</t>
  </si>
  <si>
    <t>Capital ratios and requirements including buffers</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</si>
  <si>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</si>
  <si>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</si>
  <si>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</si>
  <si>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Additional own funds requirements to address the risk of excessive leverage (%) </t>
  </si>
  <si>
    <t>Leverage ratio buffer requirement (%)</t>
  </si>
  <si>
    <t>Adjustment for entities which are consolidated for accounting purposes but are outside the scope of prudential consolidation</t>
  </si>
  <si>
    <t>(Adjustment for fiduciary assets recognised on the balance sheet pursuant to the applicable accounting framework but excluded from the total exposure measure in accordance with point (i) of Article 429a(1) CRR)</t>
  </si>
  <si>
    <t>(Adjustment for exposures excluded from the total exposure measure in accordance with point (c) of Article 429a(1) CRR)</t>
  </si>
  <si>
    <t>Adjustment for off-balance sheet items (i.e. conversion to credit equivalent amounts of off-balance sheet exposures)</t>
  </si>
  <si>
    <t>(Adjustment for exposures excluded from the total exposure measure in accordance with point (j) of Article 429a(1) CRR)</t>
  </si>
  <si>
    <t>Total exposure measure</t>
  </si>
  <si>
    <t>(General provisions deducted in determining Tier 1 capital and specific provisions associated with off-balance sheet exposures)</t>
  </si>
  <si>
    <t>(Exempted CCP leg of client-cleared trade exposures) (Original Exposure Method)</t>
  </si>
  <si>
    <t>Adjustment for securities received under securities financing transactions that are recognised as an asset</t>
  </si>
  <si>
    <t>(Excluded exposures of public development banks (or units) - Public sector investments)</t>
  </si>
  <si>
    <t>(Excluded exposures of public development banks (or units) - Promotional loans: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</si>
  <si>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(Exposures excluded from the total exposure measure in accordance with point (c ) of Article 429a(1) CRR)</t>
  </si>
  <si>
    <t>Leverage ratio (excluding the impact of the exemption of public sector investments and promotional loans) (%)</t>
  </si>
  <si>
    <t>Mean of daily values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</si>
  <si>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</si>
  <si>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</si>
  <si>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(Excluded passing-through promotional loan exposures by non-public development banks (or units):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</si>
  <si>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Assets encumbered for a residual maturity of one year or more in a cover pool</t>
  </si>
  <si>
    <t>Other regulatory adjustments</t>
  </si>
  <si>
    <t>EU67b</t>
  </si>
  <si>
    <t>of which: additional own funds requirements to address the risks other than the risk of excessive leverage</t>
  </si>
  <si>
    <t>EU26a</t>
  </si>
  <si>
    <t>EU26b</t>
  </si>
  <si>
    <t>Overall leverage ratio requirement (%)</t>
  </si>
  <si>
    <t>EU27a</t>
  </si>
  <si>
    <t>EU56a</t>
  </si>
  <si>
    <t>F-IRB</t>
  </si>
  <si>
    <t>CR6 – A-IRB approach – Credit risk exposures by exposure class and PD range</t>
  </si>
  <si>
    <t>CR6 – F-IRB approach – Credit risk exposures by exposure class and PD range</t>
  </si>
  <si>
    <t>CCR4 – A-IRB approach – CCR exposures by exposure class and PD scale</t>
  </si>
  <si>
    <t>CCR4 – F-IRB approach – CCR exposures by exposure class and PD scale</t>
  </si>
  <si>
    <t>CR9 – F-IRB approach – Back-testing of PD per exposure class (fixed PD scale)</t>
  </si>
  <si>
    <t>F010</t>
  </si>
  <si>
    <t>F020</t>
  </si>
  <si>
    <t>F030</t>
  </si>
  <si>
    <t>F040</t>
  </si>
  <si>
    <t>F050</t>
  </si>
  <si>
    <t>F060</t>
  </si>
  <si>
    <t>F070</t>
  </si>
  <si>
    <t>F080</t>
  </si>
  <si>
    <t>F090</t>
  </si>
  <si>
    <t>F100</t>
  </si>
  <si>
    <t>F110</t>
  </si>
  <si>
    <t>F120</t>
  </si>
  <si>
    <t>F130</t>
  </si>
  <si>
    <t>F140</t>
  </si>
  <si>
    <t>F150</t>
  </si>
  <si>
    <t>F160</t>
  </si>
  <si>
    <t>F170</t>
  </si>
  <si>
    <t>CR9 – A-IRB approach – Back-testing of PD per exposure class (fixed PD scale)</t>
  </si>
  <si>
    <t>OV1 – Overview of total risk exposure amounts</t>
  </si>
  <si>
    <t>Total risk exposure amounts (TREA)</t>
  </si>
  <si>
    <t>DPM version 3.0.0.0  | version 2025</t>
  </si>
  <si>
    <t xml:space="preserve">Of which the foundation IRB (F-IRB) approach </t>
  </si>
  <si>
    <t>Of which equities under the simple risk weighted approach</t>
  </si>
  <si>
    <t xml:space="preserve">Of which the advanced IRB (A-IRB) approach </t>
  </si>
  <si>
    <t>EU10c</t>
  </si>
  <si>
    <t>Credit valuation adjustments risk - CVA risk</t>
  </si>
  <si>
    <t>Of which the standardised approach (SA)</t>
  </si>
  <si>
    <t>Of which the basic approach (F-BA and R-BA)</t>
  </si>
  <si>
    <t>Of which the simplified approach</t>
  </si>
  <si>
    <t>Of which the Alternative standardised approach (A-SA)</t>
  </si>
  <si>
    <t>Of which the Simplified standardised approach (S-SA)</t>
  </si>
  <si>
    <t>EU21a</t>
  </si>
  <si>
    <t xml:space="preserve">Of which the Alternative Internal Models Approach (A-IMA) </t>
  </si>
  <si>
    <t>Reclassifications between trading and non-trading books</t>
  </si>
  <si>
    <t>EU 24a</t>
  </si>
  <si>
    <t>Exposures to crypto-assets</t>
  </si>
  <si>
    <t>Output floor applied (%)</t>
  </si>
  <si>
    <t>Floor adjustment (before application of transitional cap)</t>
  </si>
  <si>
    <t>Floor adjustment (after application of transitional cap)</t>
  </si>
  <si>
    <t>Amounts below the thresholds for deduction (subject to 250% risk weight)</t>
  </si>
  <si>
    <t>Of which 1250% / deduction</t>
  </si>
  <si>
    <t>Common Equity Tier 1 ratio (%)</t>
  </si>
  <si>
    <t>Total risk exposure pre-floor</t>
  </si>
  <si>
    <t>5b</t>
  </si>
  <si>
    <t>6b</t>
  </si>
  <si>
    <t>7b</t>
  </si>
  <si>
    <t>Common Equity Tier 1 ratio considering unfloored TREA (%)</t>
  </si>
  <si>
    <t>Tier 1 ratio considering unfloored TREA (%)</t>
  </si>
  <si>
    <t>Total capital ratio considering unfloored TREA (%)</t>
  </si>
  <si>
    <t>EU7e</t>
  </si>
  <si>
    <t>EU7f</t>
  </si>
  <si>
    <t>EU7g</t>
  </si>
  <si>
    <t>of which: to be made up of CET1 capital (percentage points)</t>
  </si>
  <si>
    <t>of which: to be made up of Tier 1 capital (percentage points)</t>
  </si>
  <si>
    <t>Leverage ratio %</t>
  </si>
  <si>
    <t>Leverage ratio buffer and overall leverage ratio requirement (as a percentage of total exposure measure)</t>
  </si>
  <si>
    <t>Additional own funds requirements to address the risk of excessive leverage (as a percentage of total exposure measure)</t>
  </si>
  <si>
    <t>6.1</t>
  </si>
  <si>
    <t>Collective investment undertakings (CIU)</t>
  </si>
  <si>
    <t>Loans and advances (including finance leases)</t>
  </si>
  <si>
    <t>Deposits from Credit Institutions</t>
  </si>
  <si>
    <t>Deposits from other than Credit Institutions</t>
  </si>
  <si>
    <t>Debt securities issued, including bonds</t>
  </si>
  <si>
    <t>Subordinated liabilities</t>
  </si>
  <si>
    <t>Other financial liabilities</t>
  </si>
  <si>
    <t>of which: Fully paid up capital instruments</t>
  </si>
  <si>
    <t>of which: Share premium</t>
  </si>
  <si>
    <t>of which: qualifying holdings outside the financial sector (negative amount)</t>
  </si>
  <si>
    <t>of which: securitisation positions (negative amount)</t>
  </si>
  <si>
    <t>of which: free deliveries (negative amount)</t>
  </si>
  <si>
    <t>of which: deferred tax assets arising from temporary differences</t>
  </si>
  <si>
    <t>of which: direct, indirect and synthetic holdings by the institution of the CET1 instruments of financial sector entities where the institution has a significant investment in those entities</t>
  </si>
  <si>
    <t>of which: classified as equity under applicable accounting standards</t>
  </si>
  <si>
    <t>of which: classified as liabilities under applicable accounting standards</t>
  </si>
  <si>
    <t xml:space="preserve">of which: instruments issued by subsidiaries subject to phase out </t>
  </si>
  <si>
    <t>of which: instruments issued by subsidiaries subject to phase out</t>
  </si>
  <si>
    <t>Common Equity Tier 1 capital (as a percentage of risk exposure amount) available after meeting the minimum capital requirements</t>
  </si>
  <si>
    <t>Common Equity Tier 1 capital</t>
  </si>
  <si>
    <t>Total capital</t>
  </si>
  <si>
    <t>Institution CET1 overall capital requirement</t>
  </si>
  <si>
    <t>of which: Global Systemically Important Institution (G-SII) or Other Systemically Important Institution (O-SII) buffer requirement</t>
  </si>
  <si>
    <t>Goodwill to be deducted CET1</t>
  </si>
  <si>
    <t>Other intangible assets to be deducted CET1</t>
  </si>
  <si>
    <t>Other intangible assets not deducted from CET1</t>
  </si>
  <si>
    <t>Tax assets to be deducted CET1</t>
  </si>
  <si>
    <t>Tax assets not deducted from CET1</t>
  </si>
  <si>
    <t>Other assets not deducted from CET1</t>
  </si>
  <si>
    <t>Other assets to be deducted CET1</t>
  </si>
  <si>
    <t>Impairments (Value adjustments)</t>
  </si>
  <si>
    <t>Of which IRB Tier 2 excess</t>
  </si>
  <si>
    <t>Paid up capital</t>
  </si>
  <si>
    <t>Unpaid capital which has been called up</t>
  </si>
  <si>
    <t>Subordinated liabilities included in TIER2</t>
  </si>
  <si>
    <t>Subordinated liabilities not included in TIER2</t>
  </si>
  <si>
    <t>Items that will not be reclassified to profit or loss</t>
  </si>
  <si>
    <t>Actuarial gains or loss on defined benefit pension plans</t>
  </si>
  <si>
    <t>Fair value changes of equity instruments measured at fair value through other comprehensive income</t>
  </si>
  <si>
    <t xml:space="preserve">Fair value changes of financial liabilities at fair value through profit or loss attributable to changes in their credit risk </t>
  </si>
  <si>
    <t>Items that may be reclassified to profit or loss</t>
  </si>
  <si>
    <t>Fair value changes of debt instruments measured at fair value through other comprehensive income</t>
  </si>
  <si>
    <t>Profit or loss attributable to Owners of the parent - Profit or loss eligible CET1</t>
  </si>
  <si>
    <t>Profit or loss attributable to Owners of the parent - Profit or loss not eligible CET1</t>
  </si>
  <si>
    <t>EU22l</t>
  </si>
  <si>
    <t>EU22m</t>
  </si>
  <si>
    <t>(Excluded exposures to shareholders according to Article 429a (1), point (da) CRR)</t>
  </si>
  <si>
    <t>(Exposures deducted in accordance with point (q) of Article 429a(1) CRR)</t>
  </si>
  <si>
    <t>Exposures to regional governments, MDB, international organisations and PSE not treated as sovereigns</t>
  </si>
  <si>
    <t>Of which non-performing exposures</t>
  </si>
  <si>
    <t xml:space="preserve">Of which defaulted </t>
  </si>
  <si>
    <t xml:space="preserve">Non-central government public sector entities </t>
  </si>
  <si>
    <t>EU 2a</t>
  </si>
  <si>
    <t>EU 2b</t>
  </si>
  <si>
    <t>EU 3a</t>
  </si>
  <si>
    <t>Of which: Specialised Lending</t>
  </si>
  <si>
    <t>EU 7a</t>
  </si>
  <si>
    <t>EU 7b</t>
  </si>
  <si>
    <t>Subordinated debt exposures and equity</t>
  </si>
  <si>
    <t>Subordinated debt exposures</t>
  </si>
  <si>
    <t>Secured by mortgages on immovable property and ADC exposures</t>
  </si>
  <si>
    <t>Secured by mortgages on residential immovable property - non IPRE</t>
  </si>
  <si>
    <t>Claims on institutions and corporates with a short-term credit assessment</t>
  </si>
  <si>
    <t>EU 10a</t>
  </si>
  <si>
    <t>EU 10b</t>
  </si>
  <si>
    <t>EU 10c</t>
  </si>
  <si>
    <t>Secured by mortgages on residential immovable property - IPRE</t>
  </si>
  <si>
    <t>Secured by mortgages on commercial immovable property - non IPRE</t>
  </si>
  <si>
    <t>Secured by mortgages on commercial immovable property - IPRE</t>
  </si>
  <si>
    <t>Acquisition, Development and Construction (ADC)</t>
  </si>
  <si>
    <t xml:space="preserve">g </t>
  </si>
  <si>
    <t xml:space="preserve">h </t>
  </si>
  <si>
    <t>r</t>
  </si>
  <si>
    <t>s</t>
  </si>
  <si>
    <t>t</t>
  </si>
  <si>
    <t>u</t>
  </si>
  <si>
    <t>w</t>
  </si>
  <si>
    <t>y</t>
  </si>
  <si>
    <t>z</t>
  </si>
  <si>
    <t>aa</t>
  </si>
  <si>
    <t>Non-central government public sector entities</t>
  </si>
  <si>
    <t>Regional governments or local authorities</t>
  </si>
  <si>
    <t xml:space="preserve">      </t>
  </si>
  <si>
    <t>9.1.1</t>
  </si>
  <si>
    <t>9.1.2</t>
  </si>
  <si>
    <t>9.1.3</t>
  </si>
  <si>
    <t>9.3.1</t>
  </si>
  <si>
    <t>9.3.2</t>
  </si>
  <si>
    <t>9.3.3</t>
  </si>
  <si>
    <t xml:space="preserve">    </t>
  </si>
  <si>
    <t xml:space="preserve">          </t>
  </si>
  <si>
    <t>No loan splitting applied</t>
  </si>
  <si>
    <t xml:space="preserve">         </t>
  </si>
  <si>
    <t>loan splitting applied (secured)</t>
  </si>
  <si>
    <t>loan splitting applied (unsecured)</t>
  </si>
  <si>
    <t xml:space="preserve">   </t>
  </si>
  <si>
    <t xml:space="preserve">        </t>
  </si>
  <si>
    <t>Secured by mortgages on immovable property - Other- non IPRE</t>
  </si>
  <si>
    <t>Secured by mortgages on immovable property - Other- IPRE</t>
  </si>
  <si>
    <t>EU 9.4a</t>
  </si>
  <si>
    <t>EU 9.4b</t>
  </si>
  <si>
    <t>EU 11c</t>
  </si>
  <si>
    <t>Equity exposures under Articles 133 (3) to (6) and 495a(3) CRR</t>
  </si>
  <si>
    <t>residential mortgage</t>
  </si>
  <si>
    <t>credit card</t>
  </si>
  <si>
    <t xml:space="preserve">other retail exposures </t>
  </si>
  <si>
    <t>re-securitisation</t>
  </si>
  <si>
    <t>loans to corporates</t>
  </si>
  <si>
    <t xml:space="preserve">commercial mortgage </t>
  </si>
  <si>
    <t>lease and receivables</t>
  </si>
  <si>
    <t>other wholesale</t>
  </si>
  <si>
    <t>Of which STS</t>
  </si>
  <si>
    <t>not applicable</t>
  </si>
  <si>
    <t>6a</t>
  </si>
  <si>
    <t>5a</t>
  </si>
  <si>
    <t>7a</t>
  </si>
  <si>
    <t>Parallel up</t>
  </si>
  <si>
    <t xml:space="preserve">Steepener </t>
  </si>
  <si>
    <t>Short rates up</t>
  </si>
  <si>
    <t>Changes of the economic value of equity</t>
  </si>
  <si>
    <t>Current period</t>
  </si>
  <si>
    <t>Last period</t>
  </si>
  <si>
    <t>of which: Instrument type 3</t>
  </si>
  <si>
    <t>DPM version 4.1.0.0  | version 2025</t>
  </si>
  <si>
    <t>Breakdown of total exposures under the simple risk weight Approach by risk weights categories</t>
  </si>
  <si>
    <t>Changes of the net interest income</t>
  </si>
  <si>
    <t>Supervisory shock scenarios</t>
  </si>
  <si>
    <t>Parallel down</t>
  </si>
  <si>
    <t xml:space="preserve">Flattener </t>
  </si>
  <si>
    <t>Short rates down</t>
  </si>
  <si>
    <t xml:space="preserve"> IRRBB1 - Interest rate risks of non-trading book activities</t>
  </si>
  <si>
    <t>(a)</t>
  </si>
  <si>
    <t>(b)</t>
  </si>
  <si>
    <t>(c)</t>
  </si>
  <si>
    <t>(d)</t>
  </si>
  <si>
    <t>(f)</t>
  </si>
  <si>
    <t>(g)</t>
  </si>
  <si>
    <t>(h)</t>
  </si>
  <si>
    <t>(i)</t>
  </si>
  <si>
    <t>Table 1 - Qualitative information on Environmental risk</t>
  </si>
  <si>
    <t>in accordance with Article 449a CRR</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</si>
  <si>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</si>
  <si>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</si>
  <si>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Objectives, targets and limits to assess and address environmental risk in short-, medium-, and long-term, and performance assessment against these objectives, targets and limits, including forward-looking information about the design of business strategy and processes</t>
  </si>
  <si>
    <t>Current investment activities and (future) investment targets towards environmental objectives and EU Taxonomy-aligned activities</t>
  </si>
  <si>
    <t>Policies and procedures relating to direct and indirect engagement with new or existing counterparties on their strategies to mitigate and reduce environmental risks</t>
  </si>
  <si>
    <t>Governance</t>
  </si>
  <si>
    <t>(e)</t>
  </si>
  <si>
    <t>Responsibilities of the management body for setting the risk framework, supervising and managing the implementation of the objectives, strategy and policies in the context of environmental risk management covering relevant transmission channels</t>
  </si>
  <si>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</si>
  <si>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</si>
  <si>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Lines of reporting and frequency of reporting relating to environmental risk</t>
  </si>
  <si>
    <t>Alignment of the remuneration policy with institution's environmental risk-related objectives</t>
  </si>
  <si>
    <t>Risk management</t>
  </si>
  <si>
    <t>(j)</t>
  </si>
  <si>
    <t>Integration of short-, medium- and long-term effects of environmental factors and risks in the risk framework</t>
  </si>
  <si>
    <t>(k)</t>
  </si>
  <si>
    <t>Definitions, methodologies and international standards on which the environmental risk management framework is based</t>
  </si>
  <si>
    <t>(l)</t>
  </si>
  <si>
    <t>Processes to identify, measure and monitor activities and exposures (and collateral where applicable) sensitive to environmental risks, covering relevant transmission channels</t>
  </si>
  <si>
    <t>(m)</t>
  </si>
  <si>
    <t>Activities, commitments and exposures contributing to mitigate environmental risks</t>
  </si>
  <si>
    <t>(n)</t>
  </si>
  <si>
    <t>Implementation of tools for identification, measurement and management of environmental risks</t>
  </si>
  <si>
    <t>(o)</t>
  </si>
  <si>
    <t>Results and outcome of the risk tools implemented and the estimated impact of environmental risk on capital and liquidity risk profile</t>
  </si>
  <si>
    <t>(p)</t>
  </si>
  <si>
    <t>Data availability, quality and accuracy, and efforts to improve these aspects</t>
  </si>
  <si>
    <t>(q)</t>
  </si>
  <si>
    <t>Description of limits to environmental risks (as drivers of prudential risks) that are set, and triggering escalation and exclusion in the case of breaching these limits</t>
  </si>
  <si>
    <t>(r)</t>
  </si>
  <si>
    <t>Description of the link (transmission channels) between environmental risks with credit risk, liquidity and funding risk, market risk, operational risk and reputational risk in the risk management framework</t>
  </si>
  <si>
    <t>Table 2 - Qualitative information on Social risk</t>
  </si>
  <si>
    <t>Adjustment of the institution's business strategy to integrate social factors and risks taking into account the impact of social risk on the institution's business environment, business model, strategy and financial planning</t>
  </si>
  <si>
    <t>Objectives, targets and limits to assess and address social risk in short-term, medium-term and long-term, and performance assessment against these objectives, targets and limits, including forward-looking information in the design of business strategy and processes</t>
  </si>
  <si>
    <t>Policies and procedures relating to direct and indirect engagement with new or existing counterparties on their strategies to mitigate and reduce socially harmful activities</t>
  </si>
  <si>
    <t>Responsibilities of the management body for setting the risk framework, supervising and managing the implementation of the objectives, strategy and policies in the context of social risk management covering counterparties' approaches to:</t>
  </si>
  <si>
    <t>Activities towards the community and society</t>
  </si>
  <si>
    <t>(ii)</t>
  </si>
  <si>
    <t>Employee relationships and labour standards</t>
  </si>
  <si>
    <t>(iii)</t>
  </si>
  <si>
    <t>Customer protection and product responsibility</t>
  </si>
  <si>
    <t>(iv)</t>
  </si>
  <si>
    <t>Human rights</t>
  </si>
  <si>
    <t>Integration of measures to manage social factors and risks in internal governance arrangements, including  the role of committees, the allocation of tasks and responsibilities, and the feedback loop from risk management to the management body</t>
  </si>
  <si>
    <t>Lines of reporting and frequency of reporting relating to social risk</t>
  </si>
  <si>
    <t>Alignment of the remuneration policy in line with institution's social risk-related objectives</t>
  </si>
  <si>
    <t>Definitions, methodologies and international standards on which the social risk management framework is based</t>
  </si>
  <si>
    <t>Processes to identify, measure and monitor activities and exposures (and collateral where applicable) sensitive to social risk, covering relevant transmission channels</t>
  </si>
  <si>
    <t>Activities, commitments and assets contributing to mitigate social risk</t>
  </si>
  <si>
    <t>Implementation of tools for identification and management of social risk</t>
  </si>
  <si>
    <t>Description of setting limits to social risk and cases to trigger escalation and exclusion in the case of breaching these limits</t>
  </si>
  <si>
    <t>Description of the link (transmission channels) between social risks with credit risk, liquidity and funding risk, market risk, operational risk and reputational risk in the risk management framework</t>
  </si>
  <si>
    <t>Table 3 - Qualitative information on Governance risk</t>
  </si>
  <si>
    <t>Institution's integration in their governance arrangements of the governance performance of the counterparty, including committees of the highest governance body, committees responsible for decision-making on economic, environmental, and social topics</t>
  </si>
  <si>
    <t>Institution's accounting of the counterparty's highest governance body’s role in non-financial reporting</t>
  </si>
  <si>
    <t>Institution's integration in governance arrangements of the governance performance of their counterparties including:</t>
  </si>
  <si>
    <t>Ethical considerations</t>
  </si>
  <si>
    <t>Strategy and risk management</t>
  </si>
  <si>
    <t>Inclusiveness</t>
  </si>
  <si>
    <t>Transparency</t>
  </si>
  <si>
    <t>(v)</t>
  </si>
  <si>
    <t>Management of conflict of interest</t>
  </si>
  <si>
    <t>(vi)</t>
  </si>
  <si>
    <t>Internal communication on critical concerns</t>
  </si>
  <si>
    <t>Institution's integration in risk management arrangements the governance performance of their counterparties considering:</t>
  </si>
  <si>
    <t>a. Gross carrying amount</t>
  </si>
  <si>
    <t>f. Accumulated impairment, accumulated negative changes in fair value due to credit risk and provisions</t>
  </si>
  <si>
    <t>i. GHG financed emissions (scope 1, scope 2 and scope 3 emissions of the counterparty) (in tons of CO2 equivalent)</t>
  </si>
  <si>
    <t>k. GHG emissions (column i): gross carrying amount percentage of the portfolio derived from company-specific reporting</t>
  </si>
  <si>
    <t>l. &lt;= 5 years</t>
  </si>
  <si>
    <t>m. &gt; 5 year &lt;= 10 years</t>
  </si>
  <si>
    <t>n. &gt; 10 year &lt;= 20 years</t>
  </si>
  <si>
    <t>o. &gt; 20 years</t>
  </si>
  <si>
    <t>p. Average weighted maturity</t>
  </si>
  <si>
    <t>b. Of which exposures towards companies excluded from EU Paris-aligned Benchmarks in accordance with Article 12(1) points (d) to (g)  and Article 12(2) of Regulation (EU) 2020/1818</t>
  </si>
  <si>
    <t>c. Of which environmentally sustainable (CCM)</t>
  </si>
  <si>
    <t>d. Of which stage 2 exposures</t>
  </si>
  <si>
    <t>e. Of which non-performing exposures</t>
  </si>
  <si>
    <t>g. Of which Stage 2 exposures</t>
  </si>
  <si>
    <t>h. Of which non-performing exposures</t>
  </si>
  <si>
    <t>j. Of which Scope 3 financed emissions</t>
  </si>
  <si>
    <t>Code</t>
  </si>
  <si>
    <t>0010</t>
  </si>
  <si>
    <t>0020</t>
  </si>
  <si>
    <t>0030</t>
  </si>
  <si>
    <t>0040</t>
  </si>
  <si>
    <t>0050</t>
  </si>
  <si>
    <t>0060</t>
  </si>
  <si>
    <t>0070</t>
  </si>
  <si>
    <t>0080</t>
  </si>
  <si>
    <t>0090</t>
  </si>
  <si>
    <t>0100</t>
  </si>
  <si>
    <t>0110</t>
  </si>
  <si>
    <t>0120</t>
  </si>
  <si>
    <t>0130</t>
  </si>
  <si>
    <t>0140</t>
  </si>
  <si>
    <t>0150</t>
  </si>
  <si>
    <t>0160</t>
  </si>
  <si>
    <t>1. Exposures towards sectors that highly contribute to climate change</t>
  </si>
  <si>
    <t>2. A - Agriculture, forestry and fishing</t>
  </si>
  <si>
    <t>3. B - Mining and quarrying</t>
  </si>
  <si>
    <t>4. B.05 - Mining of coal and lignite</t>
  </si>
  <si>
    <t>5. B.06 - Extraction of crude petroleum and natural gas</t>
  </si>
  <si>
    <t>6. B.07 - Mining of metal ores</t>
  </si>
  <si>
    <t>7. B.08 - Other mining and quarrying</t>
  </si>
  <si>
    <t>8. B.09 - Mining support service activities</t>
  </si>
  <si>
    <t>9. C - Manufacturing</t>
  </si>
  <si>
    <t>10. C.10 - Manufacture of food products</t>
  </si>
  <si>
    <t>11. C.11 - Manufacture of beverages</t>
  </si>
  <si>
    <t>12. C.12 - Manufacture of tobacco products</t>
  </si>
  <si>
    <t>13. C.13 - Manufacture of textiles</t>
  </si>
  <si>
    <t>14. C.14 - Manufacture of wearing apparel</t>
  </si>
  <si>
    <t>15. C.15 - Manufacture of leather and related products</t>
  </si>
  <si>
    <t>16. C.16 - Manufacture of wood and of products of wood and cork, except furniture; manufacture of articles of straw and plaiting materials</t>
  </si>
  <si>
    <t>17. C.17 - Manufacture of paper and paper products</t>
  </si>
  <si>
    <t>0170</t>
  </si>
  <si>
    <t>18. C.18 - Printing and reproduction of recorded media</t>
  </si>
  <si>
    <t>0180</t>
  </si>
  <si>
    <t>19. C.19 - Manufacture of coke and refined petroleum products</t>
  </si>
  <si>
    <t>0190</t>
  </si>
  <si>
    <t>20. C.20 - Manufacture of chemicals and chemical products</t>
  </si>
  <si>
    <t>0200</t>
  </si>
  <si>
    <t>21. C.21 - Manufacture of basic pharmaceutical products and pharmaceutical preparations</t>
  </si>
  <si>
    <t>0210</t>
  </si>
  <si>
    <t>22. C.22 - Manufacture of rubber products</t>
  </si>
  <si>
    <t>0220</t>
  </si>
  <si>
    <t>23. C.23 - Manufacture of other non-metallic mineral products</t>
  </si>
  <si>
    <t>0230</t>
  </si>
  <si>
    <t>24. C.24 - Manufacture of basic metals</t>
  </si>
  <si>
    <t>0240</t>
  </si>
  <si>
    <t>25. C.25 - Manufacture of fabricated metal products, except machinery and equipment</t>
  </si>
  <si>
    <t>0250</t>
  </si>
  <si>
    <t>26. C.26 - Manufacture of computer, electronic and optical products</t>
  </si>
  <si>
    <t>0260</t>
  </si>
  <si>
    <t>27. C.27 - Manufacture of electrical equipment</t>
  </si>
  <si>
    <t>0270</t>
  </si>
  <si>
    <t>28. C.28 - Manufacture of machinery and equipment n.e.c.</t>
  </si>
  <si>
    <t>0280</t>
  </si>
  <si>
    <t>29. C.29 - Manufacture of motor vehicles, trailers and semi-trailers</t>
  </si>
  <si>
    <t>0290</t>
  </si>
  <si>
    <t>30. C.30 - Manufacture of other transport equipment</t>
  </si>
  <si>
    <t>0300</t>
  </si>
  <si>
    <t>31. C.31 - Manufacture of furniture</t>
  </si>
  <si>
    <t>0310</t>
  </si>
  <si>
    <t>32. C.32 - Other manufacturing</t>
  </si>
  <si>
    <t>0320</t>
  </si>
  <si>
    <t>33. C.33 - Repair and installation of machinery and equipment</t>
  </si>
  <si>
    <t>0330</t>
  </si>
  <si>
    <t>34. D - Electricity, gas, steam and air conditioning supply</t>
  </si>
  <si>
    <t>0340</t>
  </si>
  <si>
    <t>35. D35.1 - Electric power generation, transmission and distribution</t>
  </si>
  <si>
    <t>0350</t>
  </si>
  <si>
    <t>36. D35.11 - Production of electricity</t>
  </si>
  <si>
    <t>0360</t>
  </si>
  <si>
    <t>37. D35.2 - Manufacture of gas; distribution of gaseous fuels through mains</t>
  </si>
  <si>
    <t>0370</t>
  </si>
  <si>
    <t>38. D35.3 - Steam and air conditioning supply</t>
  </si>
  <si>
    <t>0380</t>
  </si>
  <si>
    <t>39. E - Water supply; sewerage, waste management and remediation activities</t>
  </si>
  <si>
    <t>0390</t>
  </si>
  <si>
    <t>40. F - Construction</t>
  </si>
  <si>
    <t>0400</t>
  </si>
  <si>
    <t>41. F.41 - Construction of buildings</t>
  </si>
  <si>
    <t>0410</t>
  </si>
  <si>
    <t>42. F.42 - Civil engineering</t>
  </si>
  <si>
    <t>0420</t>
  </si>
  <si>
    <t>43. F.43 - Specialised construction activities</t>
  </si>
  <si>
    <t>0430</t>
  </si>
  <si>
    <t>44. G - Wholesale and retail trade; repair of motor vehicles and motorcycles</t>
  </si>
  <si>
    <t>0440</t>
  </si>
  <si>
    <t>45. H - Transportation and storage</t>
  </si>
  <si>
    <t>0450</t>
  </si>
  <si>
    <t>46. H.49 - Land transport and transport via pipelines</t>
  </si>
  <si>
    <t>0460</t>
  </si>
  <si>
    <t>47. H.50 - Water transport</t>
  </si>
  <si>
    <t>0470</t>
  </si>
  <si>
    <t>48. H.51 - Air transport</t>
  </si>
  <si>
    <t>0480</t>
  </si>
  <si>
    <t>49. H.52 - Warehousing and support activities for transportation</t>
  </si>
  <si>
    <t>0490</t>
  </si>
  <si>
    <t>50. H.53 - Postal and courier activities</t>
  </si>
  <si>
    <t>0500</t>
  </si>
  <si>
    <t>51. I - Accommodation and food service activities</t>
  </si>
  <si>
    <t>0510</t>
  </si>
  <si>
    <t>52. L - Real estate activities</t>
  </si>
  <si>
    <t>0520</t>
  </si>
  <si>
    <t>53. Exposures towards sectors other than those that highly contribute to climate change*</t>
  </si>
  <si>
    <t>0530</t>
  </si>
  <si>
    <t>54. K - Financial and insurance activities</t>
  </si>
  <si>
    <t>0540</t>
  </si>
  <si>
    <t>55. Exposures to other sectors (NACE codes J, M - U)</t>
  </si>
  <si>
    <t>0550</t>
  </si>
  <si>
    <t>56. TOTAL</t>
  </si>
  <si>
    <t>0560</t>
  </si>
  <si>
    <t>a. Total gross carrying amount</t>
  </si>
  <si>
    <t>Level of energy efficiency (EP score in kWh/m² of collateral)</t>
  </si>
  <si>
    <t>Level of energy efficiency (EPC label of collateral)</t>
  </si>
  <si>
    <t>o. Without EPC label of collateral</t>
  </si>
  <si>
    <t>b. 0; &lt;= 100</t>
  </si>
  <si>
    <t>c. &gt; 100; &lt;= 200</t>
  </si>
  <si>
    <t>d. &gt; 200; &lt;= 300</t>
  </si>
  <si>
    <t>e. &gt; 300; &lt;= 400</t>
  </si>
  <si>
    <t>f. &gt; 400; &lt;= 500</t>
  </si>
  <si>
    <t>g. &gt; 500</t>
  </si>
  <si>
    <t>p. Of which level of energy efficiency (EP score in kWh/m² of collateral) estimated</t>
  </si>
  <si>
    <t>1. Total EU area</t>
  </si>
  <si>
    <t>2. Of which Loans collateralised by commercial immovable property</t>
  </si>
  <si>
    <t>3. Of which Loans collateralised by residential immovable property</t>
  </si>
  <si>
    <t>4. Of which Collateral obtained by taking possession: residential and commercial immovable properties</t>
  </si>
  <si>
    <t>5. Of which Level of energy efficiency (EP score in kWh/m² of collateral) estimated</t>
  </si>
  <si>
    <t>6. Total non-EU area</t>
  </si>
  <si>
    <t>7. Of which Loans collateralised by commercial immovable property</t>
  </si>
  <si>
    <t>8. Of which Loans collateralised by residential immovable property</t>
  </si>
  <si>
    <t>9. Of which Collateral obtained by taking possession: residential and commercial immovable properties</t>
  </si>
  <si>
    <t>10. Of which Level of energy efficiency (EP score in kWh/m² of collateral) estimated</t>
  </si>
  <si>
    <t>a. Sector</t>
  </si>
  <si>
    <t>b. NACE Sectors (a minima)</t>
  </si>
  <si>
    <t>d. Alignment metric**</t>
  </si>
  <si>
    <t>c. Portfolio gross carrying amount</t>
  </si>
  <si>
    <t>e. Year of reference</t>
  </si>
  <si>
    <t>f. Distance to IEA NZE2050 in % ***</t>
  </si>
  <si>
    <t>g. Target (year of reference + 3 years)</t>
  </si>
  <si>
    <t>a. Gross carrying amount (aggregate)</t>
  </si>
  <si>
    <t>b. Gross carrying amount towards the counterparties compared to total gross carrying amount (aggregate)*</t>
  </si>
  <si>
    <t>d. Weighted average maturity</t>
  </si>
  <si>
    <t>e. Number of top 20 polluting firms included</t>
  </si>
  <si>
    <t>1. Counterparty</t>
  </si>
  <si>
    <t>Geographical area subject to climate change physical risk</t>
  </si>
  <si>
    <t>b. Gross carrying amount</t>
  </si>
  <si>
    <t>Of which exposures sensitive to impact from climate change physical events</t>
  </si>
  <si>
    <t>Breakdown by maturity bucket</t>
  </si>
  <si>
    <t>h. of which exposures sensitive to impact from chronic climate change events</t>
  </si>
  <si>
    <t>i. Of which exposures sensitive to impact from acute climate change events</t>
  </si>
  <si>
    <t>j. Of which exposures sensitive to impact both from chronic and acute climate change events</t>
  </si>
  <si>
    <t>k. Of which Stage 2 exposures</t>
  </si>
  <si>
    <t>l. Of which non-performing exposures</t>
  </si>
  <si>
    <t>m. Accumulated impairment, accumulated negative changes in fair value due to credit risk and provisions</t>
  </si>
  <si>
    <t>c. &lt;= 5 years</t>
  </si>
  <si>
    <t>d. &gt; 5 year &lt;= 10 years</t>
  </si>
  <si>
    <t>e. &gt; 10 year &lt;= 20 years</t>
  </si>
  <si>
    <t>f. &gt; 20 years</t>
  </si>
  <si>
    <t>g. Average weighted maturity</t>
  </si>
  <si>
    <t>n. Of which Stage 2 exposures</t>
  </si>
  <si>
    <t>o. Of which non-performing exposures</t>
  </si>
  <si>
    <t>1. A - Agriculture, forestry and fishing</t>
  </si>
  <si>
    <t>2. B - Mining and quarrying</t>
  </si>
  <si>
    <t>3. C - Manufacturing</t>
  </si>
  <si>
    <t>4. D - Electricity, gas, steam and air conditioning supply</t>
  </si>
  <si>
    <t>5. E - Water supply; sewerage, waste management and remediation activities</t>
  </si>
  <si>
    <t>6. F - Construction</t>
  </si>
  <si>
    <t>7. G - Wholesale and retail trade; repair of motor vehicles and motorcycles</t>
  </si>
  <si>
    <t>8. H - Transportation and storage</t>
  </si>
  <si>
    <t>9. L - Real estate activities</t>
  </si>
  <si>
    <t>10. Loans collateralised by residential immovable property</t>
  </si>
  <si>
    <t>11. Loans collateralised by commercial immovable property</t>
  </si>
  <si>
    <t>12. Repossessed collaterals</t>
  </si>
  <si>
    <t>a. Other relevant sectors (breakdown below where relevant)</t>
  </si>
  <si>
    <t>of which exposures sensitive to impact from climate change physical events</t>
  </si>
  <si>
    <t>h. Of which exposures sensitive to impact from chronic climate change events</t>
  </si>
  <si>
    <t>0005</t>
  </si>
  <si>
    <t>http://www.eba.europa.eu/xbrl/crr/dict/dom/CT:x644</t>
  </si>
  <si>
    <t>eba_CT:x644</t>
  </si>
  <si>
    <t>Non-financial corporations, of which Loans collateralised by commercial immovable property</t>
  </si>
  <si>
    <t>http://www.eba.europa.eu/xbrl/crr/dict/dom/CT:x20</t>
  </si>
  <si>
    <t>eba_CT:x20</t>
  </si>
  <si>
    <t>http://www.eba.europa.eu/xbrl/crr/dict/dom/CT:x645</t>
  </si>
  <si>
    <t>eba_CT:x645</t>
  </si>
  <si>
    <t>Households, of which Loans collateralised by residential immovable property</t>
  </si>
  <si>
    <t>http://www.eba.europa.eu/xbrl/crr/dict/dom/CT:x646</t>
  </si>
  <si>
    <t>eba_CT:x646</t>
  </si>
  <si>
    <t>Households, of which building renovation loans</t>
  </si>
  <si>
    <t>http://www.eba.europa.eu/xbrl/crr/dict/dom/CT:x5</t>
  </si>
  <si>
    <t>eba_CT:x5</t>
  </si>
  <si>
    <t>http://www.eba.europa.eu/xbrl/crr/dict/dom/CT:x8</t>
  </si>
  <si>
    <t>eba_CT:x8</t>
  </si>
  <si>
    <t>Financial corporations</t>
  </si>
  <si>
    <t>http://www.eba.europa.eu/xbrl/crr/dict/dom/CT:x647</t>
  </si>
  <si>
    <t>eba_CT:x647</t>
  </si>
  <si>
    <t>Counterparties other than financial corporations, non-financial corporations and households</t>
  </si>
  <si>
    <t>http://www.eba.europa.eu/xbrl/crr/dict/dom/MC:x1281</t>
  </si>
  <si>
    <t>eba_MC:x1281</t>
  </si>
  <si>
    <t>Loans</t>
  </si>
  <si>
    <t>http://www.eba.europa.eu/xbrl/crr/dict/dom/MC:x1282</t>
  </si>
  <si>
    <t>eba_MC:x1282</t>
  </si>
  <si>
    <t>Bonds</t>
  </si>
  <si>
    <t>http://www.eba.europa.eu/xbrl/crr/dict/dom/NC:U99</t>
  </si>
  <si>
    <t>eba_NC:U99</t>
  </si>
  <si>
    <t>U99 - Activities of extraterritorial organisations and bodies</t>
  </si>
  <si>
    <t>http://www.eba.europa.eu/xbrl/crr/dict/dom/NC:U</t>
  </si>
  <si>
    <t>eba_NC:U</t>
  </si>
  <si>
    <t>U - Activities of extraterritorial organisations and bodies</t>
  </si>
  <si>
    <t>http://www.eba.europa.eu/xbrl/crr/dict/dom/NC:T98_2</t>
  </si>
  <si>
    <t>eba_NC:T98_2</t>
  </si>
  <si>
    <t>T98.2 - Undifferentiated service-producing activities of private households for own use</t>
  </si>
  <si>
    <t>http://www.eba.europa.eu/xbrl/crr/dict/dom/NC:T98_1</t>
  </si>
  <si>
    <t>eba_NC:T98_1</t>
  </si>
  <si>
    <t>T98.1 - Undifferentiated goods-producing activities of private households for own use</t>
  </si>
  <si>
    <t>http://www.eba.europa.eu/xbrl/crr/dict/dom/NC:T98</t>
  </si>
  <si>
    <t>eba_NC:T98</t>
  </si>
  <si>
    <t>T98 - Undifferentiated goods- and services-producing activities of private households for own use</t>
  </si>
  <si>
    <t>http://www.eba.europa.eu/xbrl/crr/dict/dom/NC:T97</t>
  </si>
  <si>
    <t>eba_NC:T97</t>
  </si>
  <si>
    <t>T97 - Activities of households as employers of domestic personnel</t>
  </si>
  <si>
    <t>http://www.eba.europa.eu/xbrl/crr/dict/dom/NC:T</t>
  </si>
  <si>
    <t>eba_NC:T</t>
  </si>
  <si>
    <t>T - Activities of households as employers; undifferentiated goods and services-producing activities of households for own use</t>
  </si>
  <si>
    <t>http://www.eba.europa.eu/xbrl/crr/dict/dom/NC:S96_09</t>
  </si>
  <si>
    <t>eba_NC:S96_09</t>
  </si>
  <si>
    <t>S96.09 - Other personal service activities n.e.c.</t>
  </si>
  <si>
    <t>http://www.eba.europa.eu/xbrl/crr/dict/dom/NC:S96_04</t>
  </si>
  <si>
    <t>eba_NC:S96_04</t>
  </si>
  <si>
    <t>S96.04 - Physical well-being activities</t>
  </si>
  <si>
    <t>http://www.eba.europa.eu/xbrl/crr/dict/dom/NC:S96_03</t>
  </si>
  <si>
    <t>eba_NC:S96_03</t>
  </si>
  <si>
    <t>S96.03 - Funeral and related activities</t>
  </si>
  <si>
    <t>http://www.eba.europa.eu/xbrl/crr/dict/dom/NC:S96_02</t>
  </si>
  <si>
    <t>eba_NC:S96_02</t>
  </si>
  <si>
    <t>S96.02 - Hairdressing and other beauty treatment</t>
  </si>
  <si>
    <t>http://www.eba.europa.eu/xbrl/crr/dict/dom/NC:S96_01</t>
  </si>
  <si>
    <t>eba_NC:S96_01</t>
  </si>
  <si>
    <t>S96.01 - Washing and (dry-)cleaning of textile and fur products</t>
  </si>
  <si>
    <t>http://www.eba.europa.eu/xbrl/crr/dict/dom/NC:S96</t>
  </si>
  <si>
    <t>eba_NC:S96</t>
  </si>
  <si>
    <t>S96 - Other personal service activities</t>
  </si>
  <si>
    <t>http://www.eba.europa.eu/xbrl/crr/dict/dom/NC:S95_29</t>
  </si>
  <si>
    <t>eba_NC:S95_29</t>
  </si>
  <si>
    <t>S95.29 - Repair of other personal and household goods</t>
  </si>
  <si>
    <t>http://www.eba.europa.eu/xbrl/crr/dict/dom/NC:S95_25</t>
  </si>
  <si>
    <t>eba_NC:S95_25</t>
  </si>
  <si>
    <t>S95.25 - Repair of watches, clocks and jewellery</t>
  </si>
  <si>
    <t>http://www.eba.europa.eu/xbrl/crr/dict/dom/NC:S95_24</t>
  </si>
  <si>
    <t>eba_NC:S95_24</t>
  </si>
  <si>
    <t>S95.24 - Repair of furniture and home furnishings</t>
  </si>
  <si>
    <t>http://www.eba.europa.eu/xbrl/crr/dict/dom/NC:S95_23</t>
  </si>
  <si>
    <t>eba_NC:S95_23</t>
  </si>
  <si>
    <t>S95.23 - Repair of footwear and leather goods</t>
  </si>
  <si>
    <t>http://www.eba.europa.eu/xbrl/crr/dict/dom/NC:S95_22</t>
  </si>
  <si>
    <t>eba_NC:S95_22</t>
  </si>
  <si>
    <t>S95.22 - Repair of household appliances and home and garden equipment</t>
  </si>
  <si>
    <t>http://www.eba.europa.eu/xbrl/crr/dict/dom/NC:S95_21</t>
  </si>
  <si>
    <t>eba_NC:S95_21</t>
  </si>
  <si>
    <t>S95.21 - Repair of consumer electronics</t>
  </si>
  <si>
    <t>http://www.eba.europa.eu/xbrl/crr/dict/dom/NC:S95_2</t>
  </si>
  <si>
    <t>eba_NC:S95_2</t>
  </si>
  <si>
    <t>S95.2 - Repair of personal and household goods</t>
  </si>
  <si>
    <t>http://www.eba.europa.eu/xbrl/crr/dict/dom/NC:S95_12</t>
  </si>
  <si>
    <t>eba_NC:S95_12</t>
  </si>
  <si>
    <t>S95.12 - Repair of communication equipment</t>
  </si>
  <si>
    <t>http://www.eba.europa.eu/xbrl/crr/dict/dom/NC:S95_11</t>
  </si>
  <si>
    <t>eba_NC:S95_11</t>
  </si>
  <si>
    <t>S95.11 - Repair of computers and peripheral equipment</t>
  </si>
  <si>
    <t>http://www.eba.europa.eu/xbrl/crr/dict/dom/NC:S95_1</t>
  </si>
  <si>
    <t>eba_NC:S95_1</t>
  </si>
  <si>
    <t>S95.1 - Repair of computers and communication equipment</t>
  </si>
  <si>
    <t>http://www.eba.europa.eu/xbrl/crr/dict/dom/NC:S95</t>
  </si>
  <si>
    <t>eba_NC:S95</t>
  </si>
  <si>
    <t>S95 - Repair of computers and personal and household goods</t>
  </si>
  <si>
    <t>http://www.eba.europa.eu/xbrl/crr/dict/dom/NC:S94_99</t>
  </si>
  <si>
    <t>eba_NC:S94_99</t>
  </si>
  <si>
    <t>S94.99 - Activities of other membership organisations n.e.c.</t>
  </si>
  <si>
    <t>http://www.eba.europa.eu/xbrl/crr/dict/dom/NC:S94_92</t>
  </si>
  <si>
    <t>eba_NC:S94_92</t>
  </si>
  <si>
    <t>S94.92 - Activities of political organisations</t>
  </si>
  <si>
    <t>http://www.eba.europa.eu/xbrl/crr/dict/dom/NC:S94_91</t>
  </si>
  <si>
    <t>eba_NC:S94_91</t>
  </si>
  <si>
    <t>S94.91 - Activities of religious organisations</t>
  </si>
  <si>
    <t>http://www.eba.europa.eu/xbrl/crr/dict/dom/NC:S94_9</t>
  </si>
  <si>
    <t>eba_NC:S94_9</t>
  </si>
  <si>
    <t>S94.9 - Activities of other membership organisations</t>
  </si>
  <si>
    <t>http://www.eba.europa.eu/xbrl/crr/dict/dom/NC:S94_2</t>
  </si>
  <si>
    <t>eba_NC:S94_2</t>
  </si>
  <si>
    <t>S94.2 - Activities of trade unions</t>
  </si>
  <si>
    <t>http://www.eba.europa.eu/xbrl/crr/dict/dom/NC:S94_12</t>
  </si>
  <si>
    <t>eba_NC:S94_12</t>
  </si>
  <si>
    <t>S94.12 - Activities of professional membership organisations</t>
  </si>
  <si>
    <t>http://www.eba.europa.eu/xbrl/crr/dict/dom/NC:S94_11</t>
  </si>
  <si>
    <t>eba_NC:S94_11</t>
  </si>
  <si>
    <t>S94.11 - Activities of business and employers membership organisations</t>
  </si>
  <si>
    <t>http://www.eba.europa.eu/xbrl/crr/dict/dom/NC:S94_1</t>
  </si>
  <si>
    <t>eba_NC:S94_1</t>
  </si>
  <si>
    <t>S94.1 - Activities of business, employers and professional membership organisations</t>
  </si>
  <si>
    <t>http://www.eba.europa.eu/xbrl/crr/dict/dom/NC:S94</t>
  </si>
  <si>
    <t>eba_NC:S94</t>
  </si>
  <si>
    <t>S94 - Activities of membership organisations</t>
  </si>
  <si>
    <t>http://www.eba.europa.eu/xbrl/crr/dict/dom/NC:S</t>
  </si>
  <si>
    <t>eba_NC:S</t>
  </si>
  <si>
    <t>S - Other services</t>
  </si>
  <si>
    <t>http://www.eba.europa.eu/xbrl/crr/dict/dom/NC:R93_29</t>
  </si>
  <si>
    <t>eba_NC:R93_29</t>
  </si>
  <si>
    <t>R93.29 - Other amusement and recreation activities</t>
  </si>
  <si>
    <t>http://www.eba.europa.eu/xbrl/crr/dict/dom/NC:R93_21</t>
  </si>
  <si>
    <t>eba_NC:R93_21</t>
  </si>
  <si>
    <t>R93.21 - Activities of amusement parks and theme parks</t>
  </si>
  <si>
    <t>http://www.eba.europa.eu/xbrl/crr/dict/dom/NC:R93_2</t>
  </si>
  <si>
    <t>eba_NC:R93_2</t>
  </si>
  <si>
    <t>R93.2 - Amusement and recreation activities</t>
  </si>
  <si>
    <t>http://www.eba.europa.eu/xbrl/crr/dict/dom/NC:R93_19</t>
  </si>
  <si>
    <t>eba_NC:R93_19</t>
  </si>
  <si>
    <t>R93.19 - Other sports activities</t>
  </si>
  <si>
    <t>http://www.eba.europa.eu/xbrl/crr/dict/dom/NC:R93_13</t>
  </si>
  <si>
    <t>eba_NC:R93_13</t>
  </si>
  <si>
    <t>R93.13 - Fitness facilities</t>
  </si>
  <si>
    <t>http://www.eba.europa.eu/xbrl/crr/dict/dom/NC:R93_12</t>
  </si>
  <si>
    <t>eba_NC:R93_12</t>
  </si>
  <si>
    <t>R93.12 - Activities of sports clubs</t>
  </si>
  <si>
    <t>http://www.eba.europa.eu/xbrl/crr/dict/dom/NC:R93_11</t>
  </si>
  <si>
    <t>eba_NC:R93_11</t>
  </si>
  <si>
    <t>R93.11 - Operation of sports facilities</t>
  </si>
  <si>
    <t>http://www.eba.europa.eu/xbrl/crr/dict/dom/NC:R93_1</t>
  </si>
  <si>
    <t>eba_NC:R93_1</t>
  </si>
  <si>
    <t>R93.1 - Sports activities</t>
  </si>
  <si>
    <t>http://www.eba.europa.eu/xbrl/crr/dict/dom/NC:R93</t>
  </si>
  <si>
    <t>eba_NC:R93</t>
  </si>
  <si>
    <t>R93 - Sports activities and amusement and recreation activities</t>
  </si>
  <si>
    <t>http://www.eba.europa.eu/xbrl/crr/dict/dom/NC:R92</t>
  </si>
  <si>
    <t>eba_NC:R92</t>
  </si>
  <si>
    <t>R92 - Gambling and betting activities</t>
  </si>
  <si>
    <t>http://www.eba.europa.eu/xbrl/crr/dict/dom/NC:R91_04</t>
  </si>
  <si>
    <t>eba_NC:R91_04</t>
  </si>
  <si>
    <t>R91.04 - Botanical and zoological gardens and nature reserves activities</t>
  </si>
  <si>
    <t>http://www.eba.europa.eu/xbrl/crr/dict/dom/NC:R91_03</t>
  </si>
  <si>
    <t>eba_NC:R91_03</t>
  </si>
  <si>
    <t>R91.03 - Operation of historical sites and buildings and similar visitor attractions</t>
  </si>
  <si>
    <t>http://www.eba.europa.eu/xbrl/crr/dict/dom/NC:R91_02</t>
  </si>
  <si>
    <t>eba_NC:R91_02</t>
  </si>
  <si>
    <t>R91.02 - Museums activities</t>
  </si>
  <si>
    <t>http://www.eba.europa.eu/xbrl/crr/dict/dom/NC:R91_01</t>
  </si>
  <si>
    <t>eba_NC:R91_01</t>
  </si>
  <si>
    <t>R91.01 - Library and archives activities</t>
  </si>
  <si>
    <t>http://www.eba.europa.eu/xbrl/crr/dict/dom/NC:R91</t>
  </si>
  <si>
    <t>eba_NC:R91</t>
  </si>
  <si>
    <t>R91 - Libraries, archives, museums and other cultural activities</t>
  </si>
  <si>
    <t>http://www.eba.europa.eu/xbrl/crr/dict/dom/NC:R90_04</t>
  </si>
  <si>
    <t>eba_NC:R90_04</t>
  </si>
  <si>
    <t>R90.04 - Operation of arts facilities</t>
  </si>
  <si>
    <t>http://www.eba.europa.eu/xbrl/crr/dict/dom/NC:R90_03</t>
  </si>
  <si>
    <t>eba_NC:R90_03</t>
  </si>
  <si>
    <t>R90.03 - Artistic creation</t>
  </si>
  <si>
    <t>http://www.eba.europa.eu/xbrl/crr/dict/dom/NC:R90_02</t>
  </si>
  <si>
    <t>eba_NC:R90_02</t>
  </si>
  <si>
    <t>R90.02 - Support activities to performing arts</t>
  </si>
  <si>
    <t>http://www.eba.europa.eu/xbrl/crr/dict/dom/NC:R90_01</t>
  </si>
  <si>
    <t>eba_NC:R90_01</t>
  </si>
  <si>
    <t>R90.01 - Performing arts</t>
  </si>
  <si>
    <t>http://www.eba.europa.eu/xbrl/crr/dict/dom/NC:R90</t>
  </si>
  <si>
    <t>eba_NC:R90</t>
  </si>
  <si>
    <t>R90 - Creative, arts and entertainment activities</t>
  </si>
  <si>
    <t>http://www.eba.europa.eu/xbrl/crr/dict/dom/NC:R</t>
  </si>
  <si>
    <t>eba_NC:R</t>
  </si>
  <si>
    <t>R - Arts, entertainment and recreation</t>
  </si>
  <si>
    <t>http://www.eba.europa.eu/xbrl/crr/dict/dom/NC:Q88_99</t>
  </si>
  <si>
    <t>eba_NC:Q88_99</t>
  </si>
  <si>
    <t>Q88.99 - Other social work activities without accommodation n.e.c.</t>
  </si>
  <si>
    <t>http://www.eba.europa.eu/xbrl/crr/dict/dom/NC:Q88_91</t>
  </si>
  <si>
    <t>eba_NC:Q88_91</t>
  </si>
  <si>
    <t>Q88.91 - Child day-care activities</t>
  </si>
  <si>
    <t>http://www.eba.europa.eu/xbrl/crr/dict/dom/NC:Q88_9</t>
  </si>
  <si>
    <t>eba_NC:Q88_9</t>
  </si>
  <si>
    <t>Q88.9 - Other social work activities without accommodation</t>
  </si>
  <si>
    <t>http://www.eba.europa.eu/xbrl/crr/dict/dom/NC:Q88_1</t>
  </si>
  <si>
    <t>eba_NC:Q88_1</t>
  </si>
  <si>
    <t>Q88.1 - Social work activities without accommodation for the elderly and disabled</t>
  </si>
  <si>
    <t>http://www.eba.europa.eu/xbrl/crr/dict/dom/NC:Q88</t>
  </si>
  <si>
    <t>eba_NC:Q88</t>
  </si>
  <si>
    <t>Q88 - Social work activities without accommodation</t>
  </si>
  <si>
    <t>http://www.eba.europa.eu/xbrl/crr/dict/dom/NC:Q87_9</t>
  </si>
  <si>
    <t>eba_NC:Q87_9</t>
  </si>
  <si>
    <t>Q87.9 - Other residential care activities</t>
  </si>
  <si>
    <t>http://www.eba.europa.eu/xbrl/crr/dict/dom/NC:Q87_3</t>
  </si>
  <si>
    <t>eba_NC:Q87_3</t>
  </si>
  <si>
    <t>Q87.3 - Residential care activities for the elderly and disabled</t>
  </si>
  <si>
    <t>http://www.eba.europa.eu/xbrl/crr/dict/dom/NC:Q87_2</t>
  </si>
  <si>
    <t>eba_NC:Q87_2</t>
  </si>
  <si>
    <t>Q87.2 - Residential care activities for mental retardation, mental health and substance abuse</t>
  </si>
  <si>
    <t>http://www.eba.europa.eu/xbrl/crr/dict/dom/NC:Q87_1</t>
  </si>
  <si>
    <t>eba_NC:Q87_1</t>
  </si>
  <si>
    <t>Q87.1 - Residential nursing care activities</t>
  </si>
  <si>
    <t>http://www.eba.europa.eu/xbrl/crr/dict/dom/NC:Q87</t>
  </si>
  <si>
    <t>eba_NC:Q87</t>
  </si>
  <si>
    <t>Q87 - Residential care activities</t>
  </si>
  <si>
    <t>http://www.eba.europa.eu/xbrl/crr/dict/dom/NC:Q86_9</t>
  </si>
  <si>
    <t>eba_NC:Q86_9</t>
  </si>
  <si>
    <t>Q86.9 - Other human health activities</t>
  </si>
  <si>
    <t>http://www.eba.europa.eu/xbrl/crr/dict/dom/NC:Q86_23</t>
  </si>
  <si>
    <t>eba_NC:Q86_23</t>
  </si>
  <si>
    <t>Q86.23 - Dental practice activities</t>
  </si>
  <si>
    <t>http://www.eba.europa.eu/xbrl/crr/dict/dom/NC:Q86_22</t>
  </si>
  <si>
    <t>eba_NC:Q86_22</t>
  </si>
  <si>
    <t>Q86.22 - Specialist medical practice activities</t>
  </si>
  <si>
    <t>http://www.eba.europa.eu/xbrl/crr/dict/dom/NC:Q86_21</t>
  </si>
  <si>
    <t>eba_NC:Q86_21</t>
  </si>
  <si>
    <t>Q86.21 - General medical practice activities</t>
  </si>
  <si>
    <t>http://www.eba.europa.eu/xbrl/crr/dict/dom/NC:Q86_2</t>
  </si>
  <si>
    <t>eba_NC:Q86_2</t>
  </si>
  <si>
    <t>Q86.2 - Medical and dental practice activities</t>
  </si>
  <si>
    <t>http://www.eba.europa.eu/xbrl/crr/dict/dom/NC:Q86_1</t>
  </si>
  <si>
    <t>eba_NC:Q86_1</t>
  </si>
  <si>
    <t>Q86.1 - Hospital activities</t>
  </si>
  <si>
    <t>http://www.eba.europa.eu/xbrl/crr/dict/dom/NC:Q86</t>
  </si>
  <si>
    <t>eba_NC:Q86</t>
  </si>
  <si>
    <t>Q86 - Human health activities</t>
  </si>
  <si>
    <t>http://www.eba.europa.eu/xbrl/crr/dict/dom/NC:Q</t>
  </si>
  <si>
    <t>eba_NC:Q</t>
  </si>
  <si>
    <t>Q - Human health services and social work activities</t>
  </si>
  <si>
    <t>http://www.eba.europa.eu/xbrl/crr/dict/dom/NC:P85_6</t>
  </si>
  <si>
    <t>eba_NC:P85_6</t>
  </si>
  <si>
    <t>P85.6 - Educational support activities</t>
  </si>
  <si>
    <t>http://www.eba.europa.eu/xbrl/crr/dict/dom/NC:P85_59</t>
  </si>
  <si>
    <t>eba_NC:P85_59</t>
  </si>
  <si>
    <t>P85.59 - Other education n.e.c.</t>
  </si>
  <si>
    <t>http://www.eba.europa.eu/xbrl/crr/dict/dom/NC:P85_53</t>
  </si>
  <si>
    <t>eba_NC:P85_53</t>
  </si>
  <si>
    <t>P85.53 - Driving school activities</t>
  </si>
  <si>
    <t>http://www.eba.europa.eu/xbrl/crr/dict/dom/NC:P85_52</t>
  </si>
  <si>
    <t>eba_NC:P85_52</t>
  </si>
  <si>
    <t>P85.52 - Cultural education</t>
  </si>
  <si>
    <t>http://www.eba.europa.eu/xbrl/crr/dict/dom/NC:P85_51</t>
  </si>
  <si>
    <t>eba_NC:P85_51</t>
  </si>
  <si>
    <t>P85.51 - Sports and recreation education</t>
  </si>
  <si>
    <t>http://www.eba.europa.eu/xbrl/crr/dict/dom/NC:P85_5</t>
  </si>
  <si>
    <t>eba_NC:P85_5</t>
  </si>
  <si>
    <t>P85.5 - Other education</t>
  </si>
  <si>
    <t>http://www.eba.europa.eu/xbrl/crr/dict/dom/NC:P85_42</t>
  </si>
  <si>
    <t>eba_NC:P85_42</t>
  </si>
  <si>
    <t>P85.42 - Tertiary education</t>
  </si>
  <si>
    <t>http://www.eba.europa.eu/xbrl/crr/dict/dom/NC:P85_41</t>
  </si>
  <si>
    <t>eba_NC:P85_41</t>
  </si>
  <si>
    <t>P85.41 - Post-secondary non-tertiary education</t>
  </si>
  <si>
    <t>http://www.eba.europa.eu/xbrl/crr/dict/dom/NC:P85_4</t>
  </si>
  <si>
    <t>eba_NC:P85_4</t>
  </si>
  <si>
    <t>P85.4 - Higher education</t>
  </si>
  <si>
    <t>http://www.eba.europa.eu/xbrl/crr/dict/dom/NC:P85_32</t>
  </si>
  <si>
    <t>eba_NC:P85_32</t>
  </si>
  <si>
    <t>P85.32 - Technical and vocational secondary education</t>
  </si>
  <si>
    <t>http://www.eba.europa.eu/xbrl/crr/dict/dom/NC:P85_31</t>
  </si>
  <si>
    <t>eba_NC:P85_31</t>
  </si>
  <si>
    <t>P85.31 - General secondary education</t>
  </si>
  <si>
    <t>http://www.eba.europa.eu/xbrl/crr/dict/dom/NC:P85_3</t>
  </si>
  <si>
    <t>eba_NC:P85_3</t>
  </si>
  <si>
    <t>P85.3 - Secondary education</t>
  </si>
  <si>
    <t>http://www.eba.europa.eu/xbrl/crr/dict/dom/NC:P85_2</t>
  </si>
  <si>
    <t>eba_NC:P85_2</t>
  </si>
  <si>
    <t>P85.2 - Primary education</t>
  </si>
  <si>
    <t>http://www.eba.europa.eu/xbrl/crr/dict/dom/NC:P85_1</t>
  </si>
  <si>
    <t>eba_NC:P85_1</t>
  </si>
  <si>
    <t>P85.1 - Pre-primary education</t>
  </si>
  <si>
    <t>http://www.eba.europa.eu/xbrl/crr/dict/dom/NC:P85</t>
  </si>
  <si>
    <t>eba_NC:P85</t>
  </si>
  <si>
    <t>P85 - Education</t>
  </si>
  <si>
    <t>http://www.eba.europa.eu/xbrl/crr/dict/dom/NC:P</t>
  </si>
  <si>
    <t>eba_NC:P</t>
  </si>
  <si>
    <t>P - Education</t>
  </si>
  <si>
    <t>http://www.eba.europa.eu/xbrl/crr/dict/dom/NC:O84_3</t>
  </si>
  <si>
    <t>eba_NC:O84_3</t>
  </si>
  <si>
    <t>O84.3 - Compulsory social security activities</t>
  </si>
  <si>
    <t>http://www.eba.europa.eu/xbrl/crr/dict/dom/NC:O84_25</t>
  </si>
  <si>
    <t>eba_NC:O84_25</t>
  </si>
  <si>
    <t>O84.25 - Fire service activities</t>
  </si>
  <si>
    <t>http://www.eba.europa.eu/xbrl/crr/dict/dom/NC:O84_24</t>
  </si>
  <si>
    <t>eba_NC:O84_24</t>
  </si>
  <si>
    <t>O84.24 - Public order and safety activities</t>
  </si>
  <si>
    <t>http://www.eba.europa.eu/xbrl/crr/dict/dom/NC:O84_23</t>
  </si>
  <si>
    <t>eba_NC:O84_23</t>
  </si>
  <si>
    <t>O84.23 - Justice and judicial activities</t>
  </si>
  <si>
    <t>http://www.eba.europa.eu/xbrl/crr/dict/dom/NC:O84_22</t>
  </si>
  <si>
    <t>eba_NC:O84_22</t>
  </si>
  <si>
    <t>O84.22 - Defence activities</t>
  </si>
  <si>
    <t>http://www.eba.europa.eu/xbrl/crr/dict/dom/NC:O84_21</t>
  </si>
  <si>
    <t>eba_NC:O84_21</t>
  </si>
  <si>
    <t>O84.21 - Foreign affairs</t>
  </si>
  <si>
    <t>http://www.eba.europa.eu/xbrl/crr/dict/dom/NC:O84_2</t>
  </si>
  <si>
    <t>eba_NC:O84_2</t>
  </si>
  <si>
    <t>O84.2 - Provision of services to the community as a whole</t>
  </si>
  <si>
    <t>http://www.eba.europa.eu/xbrl/crr/dict/dom/NC:O84_13</t>
  </si>
  <si>
    <t>eba_NC:O84_13</t>
  </si>
  <si>
    <t>O84.13 - Regulation of and contribution to more efficient operation of businesses</t>
  </si>
  <si>
    <t>http://www.eba.europa.eu/xbrl/crr/dict/dom/NC:O84_12</t>
  </si>
  <si>
    <t>eba_NC:O84_12</t>
  </si>
  <si>
    <t>O84.12 - Regulation of the activities of providing health care, education, cultural services and other social services, excluding social security</t>
  </si>
  <si>
    <t>http://www.eba.europa.eu/xbrl/crr/dict/dom/NC:O84_11</t>
  </si>
  <si>
    <t>eba_NC:O84_11</t>
  </si>
  <si>
    <t>O84.11 - General public administration activities</t>
  </si>
  <si>
    <t>http://www.eba.europa.eu/xbrl/crr/dict/dom/NC:O84_1</t>
  </si>
  <si>
    <t>eba_NC:O84_1</t>
  </si>
  <si>
    <t>O84.1 - Administration of the State and the economic and social policy of the community</t>
  </si>
  <si>
    <t>http://www.eba.europa.eu/xbrl/crr/dict/dom/NC:O84</t>
  </si>
  <si>
    <t>eba_NC:O84</t>
  </si>
  <si>
    <t>O84 - Public administration and defence; compulsory social security</t>
  </si>
  <si>
    <t>http://www.eba.europa.eu/xbrl/crr/dict/dom/NC:O</t>
  </si>
  <si>
    <t>eba_NC:O</t>
  </si>
  <si>
    <t>O - Public administration and defence, compulsory social security</t>
  </si>
  <si>
    <t>http://www.eba.europa.eu/xbrl/crr/dict/dom/NC:N82_99</t>
  </si>
  <si>
    <t>eba_NC:N82_99</t>
  </si>
  <si>
    <t>N82.99 - Other business support service activities n.e.c.</t>
  </si>
  <si>
    <t>http://www.eba.europa.eu/xbrl/crr/dict/dom/NC:N82_92</t>
  </si>
  <si>
    <t>eba_NC:N82_92</t>
  </si>
  <si>
    <t>N82.92 - Packaging activities</t>
  </si>
  <si>
    <t>http://www.eba.europa.eu/xbrl/crr/dict/dom/NC:N82_91</t>
  </si>
  <si>
    <t>eba_NC:N82_91</t>
  </si>
  <si>
    <t>N82.91 - Activities of collection agencies and credit bureaus</t>
  </si>
  <si>
    <t>http://www.eba.europa.eu/xbrl/crr/dict/dom/NC:N82_9</t>
  </si>
  <si>
    <t>eba_NC:N82_9</t>
  </si>
  <si>
    <t>N82.9 - Business support service activities n.e.c.</t>
  </si>
  <si>
    <t>http://www.eba.europa.eu/xbrl/crr/dict/dom/NC:N82_3</t>
  </si>
  <si>
    <t>eba_NC:N82_3</t>
  </si>
  <si>
    <t>N82.3 - Organisation of conventions and trade shows</t>
  </si>
  <si>
    <t>http://www.eba.europa.eu/xbrl/crr/dict/dom/NC:N82_2</t>
  </si>
  <si>
    <t>eba_NC:N82_2</t>
  </si>
  <si>
    <t>N82.2 - Activities of call centres</t>
  </si>
  <si>
    <t>http://www.eba.europa.eu/xbrl/crr/dict/dom/NC:N82_19</t>
  </si>
  <si>
    <t>eba_NC:N82_19</t>
  </si>
  <si>
    <t>N82.19 - Photocopying, document preparation and other specialised office support activities</t>
  </si>
  <si>
    <t>http://www.eba.europa.eu/xbrl/crr/dict/dom/NC:N82_11</t>
  </si>
  <si>
    <t>eba_NC:N82_11</t>
  </si>
  <si>
    <t>N82.11 - Combined office administrative service activities</t>
  </si>
  <si>
    <t>http://www.eba.europa.eu/xbrl/crr/dict/dom/NC:N82_1</t>
  </si>
  <si>
    <t>eba_NC:N82_1</t>
  </si>
  <si>
    <t>N82.1 - Office administrative and support activities</t>
  </si>
  <si>
    <t>http://www.eba.europa.eu/xbrl/crr/dict/dom/NC:N82</t>
  </si>
  <si>
    <t>eba_NC:N82</t>
  </si>
  <si>
    <t>N82 - Office administrative, office support and other business support activities</t>
  </si>
  <si>
    <t>http://www.eba.europa.eu/xbrl/crr/dict/dom/NC:N81_3</t>
  </si>
  <si>
    <t>eba_NC:N81_3</t>
  </si>
  <si>
    <t>N81.3 - Landscape service activities</t>
  </si>
  <si>
    <t>http://www.eba.europa.eu/xbrl/crr/dict/dom/NC:N81_29</t>
  </si>
  <si>
    <t>eba_NC:N81_29</t>
  </si>
  <si>
    <t>N81.29 - Other cleaning activities</t>
  </si>
  <si>
    <t>http://www.eba.europa.eu/xbrl/crr/dict/dom/NC:N81_22</t>
  </si>
  <si>
    <t>eba_NC:N81_22</t>
  </si>
  <si>
    <t>N81.22 - Other building and industrial cleaning activities</t>
  </si>
  <si>
    <t>http://www.eba.europa.eu/xbrl/crr/dict/dom/NC:N81_21</t>
  </si>
  <si>
    <t>eba_NC:N81_21</t>
  </si>
  <si>
    <t>N81.21 - General cleaning of buildings</t>
  </si>
  <si>
    <t>http://www.eba.europa.eu/xbrl/crr/dict/dom/NC:N81_2</t>
  </si>
  <si>
    <t>eba_NC:N81_2</t>
  </si>
  <si>
    <t>N81.2 - Cleaning activities</t>
  </si>
  <si>
    <t>http://www.eba.europa.eu/xbrl/crr/dict/dom/NC:N81_1</t>
  </si>
  <si>
    <t>eba_NC:N81_1</t>
  </si>
  <si>
    <t>N81.1 - Combined facilities support activities</t>
  </si>
  <si>
    <t>http://www.eba.europa.eu/xbrl/crr/dict/dom/NC:N81</t>
  </si>
  <si>
    <t>eba_NC:N81</t>
  </si>
  <si>
    <t>N81 - Services to buildings and landscape activities</t>
  </si>
  <si>
    <t>http://www.eba.europa.eu/xbrl/crr/dict/dom/NC:N80_3</t>
  </si>
  <si>
    <t>eba_NC:N80_3</t>
  </si>
  <si>
    <t>N80.3 - Investigation activities</t>
  </si>
  <si>
    <t>http://www.eba.europa.eu/xbrl/crr/dict/dom/NC:N80_2</t>
  </si>
  <si>
    <t>eba_NC:N80_2</t>
  </si>
  <si>
    <t>N80.2 - Security systems service activities</t>
  </si>
  <si>
    <t>http://www.eba.europa.eu/xbrl/crr/dict/dom/NC:N80_1</t>
  </si>
  <si>
    <t>eba_NC:N80_1</t>
  </si>
  <si>
    <t>N80.1 - Private security activities</t>
  </si>
  <si>
    <t>http://www.eba.europa.eu/xbrl/crr/dict/dom/NC:N80</t>
  </si>
  <si>
    <t>eba_NC:N80</t>
  </si>
  <si>
    <t>N80 - Security and investigation activities</t>
  </si>
  <si>
    <t>http://www.eba.europa.eu/xbrl/crr/dict/dom/NC:N79_9</t>
  </si>
  <si>
    <t>eba_NC:N79_9</t>
  </si>
  <si>
    <t>N79.9 - Other reservation service and related activities</t>
  </si>
  <si>
    <t>http://www.eba.europa.eu/xbrl/crr/dict/dom/NC:N79_12</t>
  </si>
  <si>
    <t>eba_NC:N79_12</t>
  </si>
  <si>
    <t>N79.12 - Tour operator activities</t>
  </si>
  <si>
    <t>http://www.eba.europa.eu/xbrl/crr/dict/dom/NC:N79_11</t>
  </si>
  <si>
    <t>eba_NC:N79_11</t>
  </si>
  <si>
    <t>N79.11 - Travel agency activities</t>
  </si>
  <si>
    <t>http://www.eba.europa.eu/xbrl/crr/dict/dom/NC:N79_1</t>
  </si>
  <si>
    <t>eba_NC:N79_1</t>
  </si>
  <si>
    <t>N79.1 - Travel agency and tour operator activities</t>
  </si>
  <si>
    <t>http://www.eba.europa.eu/xbrl/crr/dict/dom/NC:N79</t>
  </si>
  <si>
    <t>eba_NC:N79</t>
  </si>
  <si>
    <t>N79 - Travel agency, tour operator and other reservation service and related activities</t>
  </si>
  <si>
    <t>http://www.eba.europa.eu/xbrl/crr/dict/dom/NC:N78_3</t>
  </si>
  <si>
    <t>eba_NC:N78_3</t>
  </si>
  <si>
    <t>N78.3 - Other human resources provision</t>
  </si>
  <si>
    <t>http://www.eba.europa.eu/xbrl/crr/dict/dom/NC:N78_2</t>
  </si>
  <si>
    <t>eba_NC:N78_2</t>
  </si>
  <si>
    <t>N78.2 - Temporary employment agency activities</t>
  </si>
  <si>
    <t>http://www.eba.europa.eu/xbrl/crr/dict/dom/NC:N78_1</t>
  </si>
  <si>
    <t>eba_NC:N78_1</t>
  </si>
  <si>
    <t>N78.1 - Activities of employment placement agencies</t>
  </si>
  <si>
    <t>http://www.eba.europa.eu/xbrl/crr/dict/dom/NC:N78</t>
  </si>
  <si>
    <t>eba_NC:N78</t>
  </si>
  <si>
    <t>N78 - Employment activities</t>
  </si>
  <si>
    <t>http://www.eba.europa.eu/xbrl/crr/dict/dom/NC:N77_4</t>
  </si>
  <si>
    <t>eba_NC:N77_4</t>
  </si>
  <si>
    <t>N77.4 - Leasing of intellectual property and similar products, except copyrighted works</t>
  </si>
  <si>
    <t>http://www.eba.europa.eu/xbrl/crr/dict/dom/NC:N77_39</t>
  </si>
  <si>
    <t>eba_NC:N77_39</t>
  </si>
  <si>
    <t>N77.39 - Rental and leasing of other machinery, equipment and tangible goods n.e.c.</t>
  </si>
  <si>
    <t>http://www.eba.europa.eu/xbrl/crr/dict/dom/NC:N77_35</t>
  </si>
  <si>
    <t>eba_NC:N77_35</t>
  </si>
  <si>
    <t>N77.35 - Rental and leasing of air transport equipment</t>
  </si>
  <si>
    <t>http://www.eba.europa.eu/xbrl/crr/dict/dom/NC:N77_34</t>
  </si>
  <si>
    <t>eba_NC:N77_34</t>
  </si>
  <si>
    <t>N77.34 - Rental and leasing of water transport equipment</t>
  </si>
  <si>
    <t>http://www.eba.europa.eu/xbrl/crr/dict/dom/NC:N77_33</t>
  </si>
  <si>
    <t>eba_NC:N77_33</t>
  </si>
  <si>
    <t>N77.33 - Rental and leasing of office machinery and equipment (including computers)</t>
  </si>
  <si>
    <t>http://www.eba.europa.eu/xbrl/crr/dict/dom/NC:N77_32</t>
  </si>
  <si>
    <t>eba_NC:N77_32</t>
  </si>
  <si>
    <t>N77.32 - Rental and leasing of construction and civil engineering machinery and equipment</t>
  </si>
  <si>
    <t>http://www.eba.europa.eu/xbrl/crr/dict/dom/NC:N77_31</t>
  </si>
  <si>
    <t>eba_NC:N77_31</t>
  </si>
  <si>
    <t>N77.31 - Rental and leasing of agricultural machinery and equipment</t>
  </si>
  <si>
    <t>http://www.eba.europa.eu/xbrl/crr/dict/dom/NC:N77_3</t>
  </si>
  <si>
    <t>eba_NC:N77_3</t>
  </si>
  <si>
    <t>N77.3 - Rental and leasing of other machinery, equipment and tangible goods</t>
  </si>
  <si>
    <t>http://www.eba.europa.eu/xbrl/crr/dict/dom/NC:N77_29</t>
  </si>
  <si>
    <t>eba_NC:N77_29</t>
  </si>
  <si>
    <t>N77.29 - Rental and leasing of other personal and household goods</t>
  </si>
  <si>
    <t>http://www.eba.europa.eu/xbrl/crr/dict/dom/NC:N77_22</t>
  </si>
  <si>
    <t>eba_NC:N77_22</t>
  </si>
  <si>
    <t>N77.22 - Rental of video tapes and disks</t>
  </si>
  <si>
    <t>http://www.eba.europa.eu/xbrl/crr/dict/dom/NC:N77_21</t>
  </si>
  <si>
    <t>eba_NC:N77_21</t>
  </si>
  <si>
    <t>N77.21 - Rental and leasing of recreational and sports goods</t>
  </si>
  <si>
    <t>http://www.eba.europa.eu/xbrl/crr/dict/dom/NC:N77_2</t>
  </si>
  <si>
    <t>eba_NC:N77_2</t>
  </si>
  <si>
    <t>N77.2 - Rental and leasing of personal and household goods</t>
  </si>
  <si>
    <t>http://www.eba.europa.eu/xbrl/crr/dict/dom/NC:N77_12</t>
  </si>
  <si>
    <t>eba_NC:N77_12</t>
  </si>
  <si>
    <t>N77.12 - Rental and leasing of trucks</t>
  </si>
  <si>
    <t>http://www.eba.europa.eu/xbrl/crr/dict/dom/NC:N77_11</t>
  </si>
  <si>
    <t>eba_NC:N77_11</t>
  </si>
  <si>
    <t>N77.11 - Rental and leasing of cars and light motor vehicles</t>
  </si>
  <si>
    <t>http://www.eba.europa.eu/xbrl/crr/dict/dom/NC:N77_1</t>
  </si>
  <si>
    <t>eba_NC:N77_1</t>
  </si>
  <si>
    <t>N77.1 - Rental and leasing of motor vehicles</t>
  </si>
  <si>
    <t>http://www.eba.europa.eu/xbrl/crr/dict/dom/NC:N77</t>
  </si>
  <si>
    <t>eba_NC:N77</t>
  </si>
  <si>
    <t>N77 - Rental and leasing activities</t>
  </si>
  <si>
    <t>http://www.eba.europa.eu/xbrl/crr/dict/dom/NC:N</t>
  </si>
  <si>
    <t>eba_NC:N</t>
  </si>
  <si>
    <t>N - Administrative and support service activities</t>
  </si>
  <si>
    <t>http://www.eba.europa.eu/xbrl/crr/dict/dom/NC:M75</t>
  </si>
  <si>
    <t>eba_NC:M75</t>
  </si>
  <si>
    <t>M75 - Veterinary activities</t>
  </si>
  <si>
    <t>http://www.eba.europa.eu/xbrl/crr/dict/dom/NC:M74_9</t>
  </si>
  <si>
    <t>eba_NC:M74_9</t>
  </si>
  <si>
    <t>M74.9 - Other professional, scientific and technical activities n.e.c.</t>
  </si>
  <si>
    <t>http://www.eba.europa.eu/xbrl/crr/dict/dom/NC:M74_3</t>
  </si>
  <si>
    <t>eba_NC:M74_3</t>
  </si>
  <si>
    <t>M74.3 - Translation and interpretation activities</t>
  </si>
  <si>
    <t>http://www.eba.europa.eu/xbrl/crr/dict/dom/NC:M74_2</t>
  </si>
  <si>
    <t>eba_NC:M74_2</t>
  </si>
  <si>
    <t>M74.2 - Photographic activities</t>
  </si>
  <si>
    <t>http://www.eba.europa.eu/xbrl/crr/dict/dom/NC:M74_1</t>
  </si>
  <si>
    <t>eba_NC:M74_1</t>
  </si>
  <si>
    <t>M74.1 - Specialised design activities</t>
  </si>
  <si>
    <t>http://www.eba.europa.eu/xbrl/crr/dict/dom/NC:M74</t>
  </si>
  <si>
    <t>eba_NC:M74</t>
  </si>
  <si>
    <t>M74 - Other professional, scientific and technical activities</t>
  </si>
  <si>
    <t>http://www.eba.europa.eu/xbrl/crr/dict/dom/NC:M73_2</t>
  </si>
  <si>
    <t>eba_NC:M73_2</t>
  </si>
  <si>
    <t>M73.2 - Market research and public opinion polling</t>
  </si>
  <si>
    <t>http://www.eba.europa.eu/xbrl/crr/dict/dom/NC:M73_12</t>
  </si>
  <si>
    <t>eba_NC:M73_12</t>
  </si>
  <si>
    <t>M73.12 - Media representation</t>
  </si>
  <si>
    <t>http://www.eba.europa.eu/xbrl/crr/dict/dom/NC:M73_11</t>
  </si>
  <si>
    <t>eba_NC:M73_11</t>
  </si>
  <si>
    <t>M73.11 - Advertising agencies</t>
  </si>
  <si>
    <t>http://www.eba.europa.eu/xbrl/crr/dict/dom/NC:M73_1</t>
  </si>
  <si>
    <t>eba_NC:M73_1</t>
  </si>
  <si>
    <t>M73.1 - Advertising</t>
  </si>
  <si>
    <t>http://www.eba.europa.eu/xbrl/crr/dict/dom/NC:M73</t>
  </si>
  <si>
    <t>eba_NC:M73</t>
  </si>
  <si>
    <t>M73 - Advertising and market research</t>
  </si>
  <si>
    <t>http://www.eba.europa.eu/xbrl/crr/dict/dom/NC:M72_2</t>
  </si>
  <si>
    <t>eba_NC:M72_2</t>
  </si>
  <si>
    <t>M72.2 - Research and experimental development on social sciences and humanities</t>
  </si>
  <si>
    <t>http://www.eba.europa.eu/xbrl/crr/dict/dom/NC:M72_19</t>
  </si>
  <si>
    <t>eba_NC:M72_19</t>
  </si>
  <si>
    <t>M72.19 - Other research and experimental development on natural sciences and engineering</t>
  </si>
  <si>
    <t>http://www.eba.europa.eu/xbrl/crr/dict/dom/NC:M72_11</t>
  </si>
  <si>
    <t>eba_NC:M72_11</t>
  </si>
  <si>
    <t>M72.11 - Research and experimental development on biotechnology</t>
  </si>
  <si>
    <t>http://www.eba.europa.eu/xbrl/crr/dict/dom/NC:M72_1</t>
  </si>
  <si>
    <t>eba_NC:M72_1</t>
  </si>
  <si>
    <t>M72.1 - Research and experimental development on natural sciences and engineering</t>
  </si>
  <si>
    <t>http://www.eba.europa.eu/xbrl/crr/dict/dom/NC:M72</t>
  </si>
  <si>
    <t>eba_NC:M72</t>
  </si>
  <si>
    <t>M72 - Scientific research and development</t>
  </si>
  <si>
    <t>http://www.eba.europa.eu/xbrl/crr/dict/dom/NC:M71_2</t>
  </si>
  <si>
    <t>eba_NC:M71_2</t>
  </si>
  <si>
    <t>M71.2 - Technical testing and analysis</t>
  </si>
  <si>
    <t>http://www.eba.europa.eu/xbrl/crr/dict/dom/NC:M71_12</t>
  </si>
  <si>
    <t>eba_NC:M71_12</t>
  </si>
  <si>
    <t>M71.12 - Engineering activities and related technical consultancy</t>
  </si>
  <si>
    <t>http://www.eba.europa.eu/xbrl/crr/dict/dom/NC:M71_11</t>
  </si>
  <si>
    <t>eba_NC:M71_11</t>
  </si>
  <si>
    <t>M71.11 - Architectural activities</t>
  </si>
  <si>
    <t>http://www.eba.europa.eu/xbrl/crr/dict/dom/NC:M71_1</t>
  </si>
  <si>
    <t>eba_NC:M71_1</t>
  </si>
  <si>
    <t>M71.1 - Architectural and engineering activities and related technical consultancy</t>
  </si>
  <si>
    <t>http://www.eba.europa.eu/xbrl/crr/dict/dom/NC:M71</t>
  </si>
  <si>
    <t>eba_NC:M71</t>
  </si>
  <si>
    <t>M71 - Architectural and engineering activities; technical testing and analysis</t>
  </si>
  <si>
    <t>http://www.eba.europa.eu/xbrl/crr/dict/dom/NC:M70_22</t>
  </si>
  <si>
    <t>eba_NC:M70_22</t>
  </si>
  <si>
    <t>M70.22 - Business and other management consultancy activities</t>
  </si>
  <si>
    <t>http://www.eba.europa.eu/xbrl/crr/dict/dom/NC:M70_21</t>
  </si>
  <si>
    <t>eba_NC:M70_21</t>
  </si>
  <si>
    <t>M70.21 - Public relations and communication activities</t>
  </si>
  <si>
    <t>http://www.eba.europa.eu/xbrl/crr/dict/dom/NC:M70_2</t>
  </si>
  <si>
    <t>eba_NC:M70_2</t>
  </si>
  <si>
    <t>M70.2 - Management consultancy activities</t>
  </si>
  <si>
    <t>http://www.eba.europa.eu/xbrl/crr/dict/dom/NC:M70_1</t>
  </si>
  <si>
    <t>eba_NC:M70_1</t>
  </si>
  <si>
    <t>M70.1 - Activities of head offices</t>
  </si>
  <si>
    <t>http://www.eba.europa.eu/xbrl/crr/dict/dom/NC:M70</t>
  </si>
  <si>
    <t>eba_NC:M70</t>
  </si>
  <si>
    <t>M70 - Activities of head offices; management consultancy activities</t>
  </si>
  <si>
    <t>http://www.eba.europa.eu/xbrl/crr/dict/dom/NC:M69_2</t>
  </si>
  <si>
    <t>eba_NC:M69_2</t>
  </si>
  <si>
    <t>M69.2 - Accounting, bookkeeping and auditing activities; tax consultancy</t>
  </si>
  <si>
    <t>http://www.eba.europa.eu/xbrl/crr/dict/dom/NC:M69_1</t>
  </si>
  <si>
    <t>eba_NC:M69_1</t>
  </si>
  <si>
    <t>M69.1 - Legal activities</t>
  </si>
  <si>
    <t>http://www.eba.europa.eu/xbrl/crr/dict/dom/NC:M69</t>
  </si>
  <si>
    <t>eba_NC:M69</t>
  </si>
  <si>
    <t>M69 - Legal and accounting activities</t>
  </si>
  <si>
    <t>http://www.eba.europa.eu/xbrl/crr/dict/dom/NC:M</t>
  </si>
  <si>
    <t>eba_NC:M</t>
  </si>
  <si>
    <t>M - Professional, scientific and technical activities</t>
  </si>
  <si>
    <t>http://www.eba.europa.eu/xbrl/crr/dict/dom/NC:L68_32</t>
  </si>
  <si>
    <t>eba_NC:L68_32</t>
  </si>
  <si>
    <t>L68.32 - Management of real estate on a fee or contract basis</t>
  </si>
  <si>
    <t>http://www.eba.europa.eu/xbrl/crr/dict/dom/NC:L68_31</t>
  </si>
  <si>
    <t>eba_NC:L68_31</t>
  </si>
  <si>
    <t>L68.31 - Real estate agencies</t>
  </si>
  <si>
    <t>http://www.eba.europa.eu/xbrl/crr/dict/dom/NC:L68_3</t>
  </si>
  <si>
    <t>eba_NC:L68_3</t>
  </si>
  <si>
    <t>L68.3 - Real estate activities on a fee or contract basis</t>
  </si>
  <si>
    <t>http://www.eba.europa.eu/xbrl/crr/dict/dom/NC:L68_2</t>
  </si>
  <si>
    <t>eba_NC:L68_2</t>
  </si>
  <si>
    <t>L68.2 - Rental and operating of own or leased real estate</t>
  </si>
  <si>
    <t>http://www.eba.europa.eu/xbrl/crr/dict/dom/NC:L68_1</t>
  </si>
  <si>
    <t>eba_NC:L68_1</t>
  </si>
  <si>
    <t>L68.1 - Buying and selling of own real estate</t>
  </si>
  <si>
    <t>http://www.eba.europa.eu/xbrl/crr/dict/dom/NC:L68</t>
  </si>
  <si>
    <t>eba_NC:L68</t>
  </si>
  <si>
    <t>L68 - Real estate activities</t>
  </si>
  <si>
    <t>http://www.eba.europa.eu/xbrl/crr/dict/dom/NC:L</t>
  </si>
  <si>
    <t>eba_NC:L</t>
  </si>
  <si>
    <t>L - Real estate activities</t>
  </si>
  <si>
    <t>http://www.eba.europa.eu/xbrl/crr/dict/dom/NC:K66_3</t>
  </si>
  <si>
    <t>eba_NC:K66_3</t>
  </si>
  <si>
    <t>K66.3 - Fund management activities</t>
  </si>
  <si>
    <t>http://www.eba.europa.eu/xbrl/crr/dict/dom/NC:K66_29</t>
  </si>
  <si>
    <t>eba_NC:K66_29</t>
  </si>
  <si>
    <t>K66.29 - Other activities auxiliary to insurance and pension funding</t>
  </si>
  <si>
    <t>http://www.eba.europa.eu/xbrl/crr/dict/dom/NC:K66_22</t>
  </si>
  <si>
    <t>eba_NC:K66_22</t>
  </si>
  <si>
    <t>K66.22 - Activities of insurance agents and brokers</t>
  </si>
  <si>
    <t>http://www.eba.europa.eu/xbrl/crr/dict/dom/NC:K66_21</t>
  </si>
  <si>
    <t>eba_NC:K66_21</t>
  </si>
  <si>
    <t>K66.21 - Risk and damage evaluation</t>
  </si>
  <si>
    <t>http://www.eba.europa.eu/xbrl/crr/dict/dom/NC:K66_2</t>
  </si>
  <si>
    <t>eba_NC:K66_2</t>
  </si>
  <si>
    <t>K66.2 - Activities auxiliary to insurance and pension funding</t>
  </si>
  <si>
    <t>http://www.eba.europa.eu/xbrl/crr/dict/dom/NC:K66_19</t>
  </si>
  <si>
    <t>eba_NC:K66_19</t>
  </si>
  <si>
    <t>K66.19 - Other activities auxiliary to financial services, except insurance and pension funding</t>
  </si>
  <si>
    <t>http://www.eba.europa.eu/xbrl/crr/dict/dom/NC:K66_12</t>
  </si>
  <si>
    <t>eba_NC:K66_12</t>
  </si>
  <si>
    <t>K66.12 - Security and commodity contracts brokerage</t>
  </si>
  <si>
    <t>http://www.eba.europa.eu/xbrl/crr/dict/dom/NC:K66_11</t>
  </si>
  <si>
    <t>eba_NC:K66_11</t>
  </si>
  <si>
    <t>K66.11 - Administration of financial markets</t>
  </si>
  <si>
    <t>http://www.eba.europa.eu/xbrl/crr/dict/dom/NC:K66_1</t>
  </si>
  <si>
    <t>eba_NC:K66_1</t>
  </si>
  <si>
    <t>K66.1 - Activities auxiliary to financial services, except insurance and pension funding</t>
  </si>
  <si>
    <t>http://www.eba.europa.eu/xbrl/crr/dict/dom/NC:K66</t>
  </si>
  <si>
    <t>eba_NC:K66</t>
  </si>
  <si>
    <t>K66 - Activities auxiliary to financial services and insurance activities</t>
  </si>
  <si>
    <t>http://www.eba.europa.eu/xbrl/crr/dict/dom/NC:K65_3</t>
  </si>
  <si>
    <t>eba_NC:K65_3</t>
  </si>
  <si>
    <t>K65.3 - Pension funding</t>
  </si>
  <si>
    <t>http://www.eba.europa.eu/xbrl/crr/dict/dom/NC:K65_2</t>
  </si>
  <si>
    <t>eba_NC:K65_2</t>
  </si>
  <si>
    <t>K65.2 - Reinsurance</t>
  </si>
  <si>
    <t>http://www.eba.europa.eu/xbrl/crr/dict/dom/NC:K65_12</t>
  </si>
  <si>
    <t>eba_NC:K65_12</t>
  </si>
  <si>
    <t>K65.12 - Non-life insurance</t>
  </si>
  <si>
    <t>http://www.eba.europa.eu/xbrl/crr/dict/dom/NC:K65_11</t>
  </si>
  <si>
    <t>eba_NC:K65_11</t>
  </si>
  <si>
    <t>K65.11 - Life insurance</t>
  </si>
  <si>
    <t>http://www.eba.europa.eu/xbrl/crr/dict/dom/NC:K65_1</t>
  </si>
  <si>
    <t>eba_NC:K65_1</t>
  </si>
  <si>
    <t>K65.1 - Insurance</t>
  </si>
  <si>
    <t>http://www.eba.europa.eu/xbrl/crr/dict/dom/NC:K65</t>
  </si>
  <si>
    <t>eba_NC:K65</t>
  </si>
  <si>
    <t>K65 - Insurance, reinsurance and pension funding, except compulsory social security</t>
  </si>
  <si>
    <t>http://www.eba.europa.eu/xbrl/crr/dict/dom/NC:K64_99</t>
  </si>
  <si>
    <t>eba_NC:K64_99</t>
  </si>
  <si>
    <t>K64.99 - Other financial service activities, except insurance and pension funding n.e.c.</t>
  </si>
  <si>
    <t>http://www.eba.europa.eu/xbrl/crr/dict/dom/NC:K64_92</t>
  </si>
  <si>
    <t>eba_NC:K64_92</t>
  </si>
  <si>
    <t>K64.92 - Other credit granting</t>
  </si>
  <si>
    <t>http://www.eba.europa.eu/xbrl/crr/dict/dom/NC:K64_91</t>
  </si>
  <si>
    <t>eba_NC:K64_91</t>
  </si>
  <si>
    <t>K64.91 - Financial leasing</t>
  </si>
  <si>
    <t>http://www.eba.europa.eu/xbrl/crr/dict/dom/NC:K64_9</t>
  </si>
  <si>
    <t>eba_NC:K64_9</t>
  </si>
  <si>
    <t>K64.9 - Other financial service activities, except insurance and pension funding</t>
  </si>
  <si>
    <t>http://www.eba.europa.eu/xbrl/crr/dict/dom/NC:K64_3</t>
  </si>
  <si>
    <t>eba_NC:K64_3</t>
  </si>
  <si>
    <t>K64.3 - Trusts, funds and similar financial entities</t>
  </si>
  <si>
    <t>http://www.eba.europa.eu/xbrl/crr/dict/dom/NC:K64_2</t>
  </si>
  <si>
    <t>eba_NC:K64_2</t>
  </si>
  <si>
    <t>K64.2 - Activities of holding companies</t>
  </si>
  <si>
    <t>http://www.eba.europa.eu/xbrl/crr/dict/dom/NC:K64_19</t>
  </si>
  <si>
    <t>eba_NC:K64_19</t>
  </si>
  <si>
    <t>K64.19 - Other monetary intermediation</t>
  </si>
  <si>
    <t>http://www.eba.europa.eu/xbrl/crr/dict/dom/NC:K64_11</t>
  </si>
  <si>
    <t>eba_NC:K64_11</t>
  </si>
  <si>
    <t>K64.11 - Central banking</t>
  </si>
  <si>
    <t>http://www.eba.europa.eu/xbrl/crr/dict/dom/NC:K64_1</t>
  </si>
  <si>
    <t>eba_NC:K64_1</t>
  </si>
  <si>
    <t>K64.1 - Monetary intermediation</t>
  </si>
  <si>
    <t>http://www.eba.europa.eu/xbrl/crr/dict/dom/NC:K64</t>
  </si>
  <si>
    <t>eba_NC:K64</t>
  </si>
  <si>
    <t>K64 - Financial service activities, except insurance and pension funding</t>
  </si>
  <si>
    <t>http://www.eba.europa.eu/xbrl/crr/dict/dom/NC:K</t>
  </si>
  <si>
    <t>eba_NC:K</t>
  </si>
  <si>
    <t>K - Financial and insurance activities</t>
  </si>
  <si>
    <t>http://www.eba.europa.eu/xbrl/crr/dict/dom/NC:J63_99</t>
  </si>
  <si>
    <t>eba_NC:J63_99</t>
  </si>
  <si>
    <t>J63.99 - Other information service activities n.e.c.</t>
  </si>
  <si>
    <t>http://www.eba.europa.eu/xbrl/crr/dict/dom/NC:J63_91</t>
  </si>
  <si>
    <t>eba_NC:J63_91</t>
  </si>
  <si>
    <t>J63.91 - News agency activities</t>
  </si>
  <si>
    <t>http://www.eba.europa.eu/xbrl/crr/dict/dom/NC:J63_9</t>
  </si>
  <si>
    <t>eba_NC:J63_9</t>
  </si>
  <si>
    <t>J63.9 - Other information service activities</t>
  </si>
  <si>
    <t>http://www.eba.europa.eu/xbrl/crr/dict/dom/NC:J63_12</t>
  </si>
  <si>
    <t>eba_NC:J63_12</t>
  </si>
  <si>
    <t>J63.12 - Web portals</t>
  </si>
  <si>
    <t>http://www.eba.europa.eu/xbrl/crr/dict/dom/NC:J63_11</t>
  </si>
  <si>
    <t>eba_NC:J63_11</t>
  </si>
  <si>
    <t>J63.11 - Data processing, hosting and related activities</t>
  </si>
  <si>
    <t>http://www.eba.europa.eu/xbrl/crr/dict/dom/NC:J63_1</t>
  </si>
  <si>
    <t>eba_NC:J63_1</t>
  </si>
  <si>
    <t>J63.1 - Data processing, hosting and related activities; web portals</t>
  </si>
  <si>
    <t>http://www.eba.europa.eu/xbrl/crr/dict/dom/NC:J63</t>
  </si>
  <si>
    <t>eba_NC:J63</t>
  </si>
  <si>
    <t>J63 - Information service activities</t>
  </si>
  <si>
    <t>http://www.eba.europa.eu/xbrl/crr/dict/dom/NC:J62_01</t>
  </si>
  <si>
    <t>eba_NC:J62_01</t>
  </si>
  <si>
    <t>J62.01 - Computer programming activities</t>
  </si>
  <si>
    <t>http://www.eba.europa.eu/xbrl/crr/dict/dom/NC:J62</t>
  </si>
  <si>
    <t>eba_NC:J62</t>
  </si>
  <si>
    <t>J62 - Computer programming, consultancy and related activities</t>
  </si>
  <si>
    <t>http://www.eba.europa.eu/xbrl/crr/dict/dom/NC:J61_9</t>
  </si>
  <si>
    <t>eba_NC:J61_9</t>
  </si>
  <si>
    <t>J61.9 - Other telecommunications activities</t>
  </si>
  <si>
    <t>http://www.eba.europa.eu/xbrl/crr/dict/dom/NC:J61_3</t>
  </si>
  <si>
    <t>eba_NC:J61_3</t>
  </si>
  <si>
    <t>J61.3 - Satellite telecommunications activities</t>
  </si>
  <si>
    <t>http://www.eba.europa.eu/xbrl/crr/dict/dom/NC:J61_2</t>
  </si>
  <si>
    <t>eba_NC:J61_2</t>
  </si>
  <si>
    <t>J61.2 - Wireless telecommunications activities</t>
  </si>
  <si>
    <t>http://www.eba.europa.eu/xbrl/crr/dict/dom/NC:J61_1</t>
  </si>
  <si>
    <t>eba_NC:J61_1</t>
  </si>
  <si>
    <t>J61.1 - Wired telecommunications activities</t>
  </si>
  <si>
    <t>http://www.eba.europa.eu/xbrl/crr/dict/dom/NC:J61</t>
  </si>
  <si>
    <t>eba_NC:J61</t>
  </si>
  <si>
    <t>J61 - Telecommunications</t>
  </si>
  <si>
    <t>http://www.eba.europa.eu/xbrl/crr/dict/dom/NC:J60_2</t>
  </si>
  <si>
    <t>eba_NC:J60_2</t>
  </si>
  <si>
    <t>J60.2 - Television programming and broadcasting activities</t>
  </si>
  <si>
    <t>http://www.eba.europa.eu/xbrl/crr/dict/dom/NC:J60_1</t>
  </si>
  <si>
    <t>eba_NC:J60_1</t>
  </si>
  <si>
    <t>J60.1 - Radio broadcasting</t>
  </si>
  <si>
    <t>http://www.eba.europa.eu/xbrl/crr/dict/dom/NC:J60</t>
  </si>
  <si>
    <t>eba_NC:J60</t>
  </si>
  <si>
    <t>J60 - Programming and broadcasting activities</t>
  </si>
  <si>
    <t>http://www.eba.europa.eu/xbrl/crr/dict/dom/NC:J59_2</t>
  </si>
  <si>
    <t>eba_NC:J59_2</t>
  </si>
  <si>
    <t>J59.2 - Sound recording and music publishing activities</t>
  </si>
  <si>
    <t>http://www.eba.europa.eu/xbrl/crr/dict/dom/NC:J59_14</t>
  </si>
  <si>
    <t>eba_NC:J59_14</t>
  </si>
  <si>
    <t>J59.14 - Motion picture projection activities</t>
  </si>
  <si>
    <t>http://www.eba.europa.eu/xbrl/crr/dict/dom/NC:J59_13</t>
  </si>
  <si>
    <t>eba_NC:J59_13</t>
  </si>
  <si>
    <t>J59.13 - Motion picture, video and television programme distribution activities</t>
  </si>
  <si>
    <t>http://www.eba.europa.eu/xbrl/crr/dict/dom/NC:J59_12</t>
  </si>
  <si>
    <t>eba_NC:J59_12</t>
  </si>
  <si>
    <t>J59.12 - Motion picture, video and television programme post-production activities</t>
  </si>
  <si>
    <t>http://www.eba.europa.eu/xbrl/crr/dict/dom/NC:J59_11</t>
  </si>
  <si>
    <t>eba_NC:J59_11</t>
  </si>
  <si>
    <t>J59.11 - Motion picture, video and television programme production activities</t>
  </si>
  <si>
    <t>http://www.eba.europa.eu/xbrl/crr/dict/dom/NC:J59_1</t>
  </si>
  <si>
    <t>eba_NC:J59_1</t>
  </si>
  <si>
    <t>J59.1 - Motion picture, video and television programme activities</t>
  </si>
  <si>
    <t>http://www.eba.europa.eu/xbrl/crr/dict/dom/NC:J59</t>
  </si>
  <si>
    <t>eba_NC:J59</t>
  </si>
  <si>
    <t>J59 - Motion picture, video and television programme production, sound recording and music publishing activities</t>
  </si>
  <si>
    <t>http://www.eba.europa.eu/xbrl/crr/dict/dom/NC:J58_29</t>
  </si>
  <si>
    <t>eba_NC:J58_29</t>
  </si>
  <si>
    <t>J58.29 - Other software publishing</t>
  </si>
  <si>
    <t>http://www.eba.europa.eu/xbrl/crr/dict/dom/NC:J58_21</t>
  </si>
  <si>
    <t>eba_NC:J58_21</t>
  </si>
  <si>
    <t>J58.21 - Publishing of computer games</t>
  </si>
  <si>
    <t>http://www.eba.europa.eu/xbrl/crr/dict/dom/NC:J58_2</t>
  </si>
  <si>
    <t>eba_NC:J58_2</t>
  </si>
  <si>
    <t>J58.2 - Software publishing</t>
  </si>
  <si>
    <t>http://www.eba.europa.eu/xbrl/crr/dict/dom/NC:J58_19</t>
  </si>
  <si>
    <t>eba_NC:J58_19</t>
  </si>
  <si>
    <t>J58.19 - Other publishing activities</t>
  </si>
  <si>
    <t>http://www.eba.europa.eu/xbrl/crr/dict/dom/NC:J58_14</t>
  </si>
  <si>
    <t>eba_NC:J58_14</t>
  </si>
  <si>
    <t>J58.14 - Publishing of journals and periodicals</t>
  </si>
  <si>
    <t>http://www.eba.europa.eu/xbrl/crr/dict/dom/NC:J58_13</t>
  </si>
  <si>
    <t>eba_NC:J58_13</t>
  </si>
  <si>
    <t>J58.13 - Publishing of newspapers</t>
  </si>
  <si>
    <t>http://www.eba.europa.eu/xbrl/crr/dict/dom/NC:J58_12</t>
  </si>
  <si>
    <t>eba_NC:J58_12</t>
  </si>
  <si>
    <t>J58.12 - Publishing of directories and mailing lists</t>
  </si>
  <si>
    <t>http://www.eba.europa.eu/xbrl/crr/dict/dom/NC:J58_11</t>
  </si>
  <si>
    <t>eba_NC:J58_11</t>
  </si>
  <si>
    <t>J58.11 - Book publishing</t>
  </si>
  <si>
    <t>http://www.eba.europa.eu/xbrl/crr/dict/dom/NC:J58_1</t>
  </si>
  <si>
    <t>eba_NC:J58_1</t>
  </si>
  <si>
    <t>J58.1 - Publishing of books, periodicals and other publishing activities</t>
  </si>
  <si>
    <t>http://www.eba.europa.eu/xbrl/crr/dict/dom/NC:J58</t>
  </si>
  <si>
    <t>eba_NC:J58</t>
  </si>
  <si>
    <t>J58 - Publishing activities</t>
  </si>
  <si>
    <t>http://www.eba.europa.eu/xbrl/crr/dict/dom/NC:J</t>
  </si>
  <si>
    <t>eba_NC:J</t>
  </si>
  <si>
    <t>J - Information and communication</t>
  </si>
  <si>
    <t>http://www.eba.europa.eu/xbrl/crr/dict/dom/NC:I56_3</t>
  </si>
  <si>
    <t>eba_NC:I56_3</t>
  </si>
  <si>
    <t>I56.3 - Beverage serving activities</t>
  </si>
  <si>
    <t>http://www.eba.europa.eu/xbrl/crr/dict/dom/NC:I56_29</t>
  </si>
  <si>
    <t>eba_NC:I56_29</t>
  </si>
  <si>
    <t>I56.29 - Other food service activities</t>
  </si>
  <si>
    <t>http://www.eba.europa.eu/xbrl/crr/dict/dom/NC:I56_21</t>
  </si>
  <si>
    <t>eba_NC:I56_21</t>
  </si>
  <si>
    <t>I56.21 - Event catering activities</t>
  </si>
  <si>
    <t>http://www.eba.europa.eu/xbrl/crr/dict/dom/NC:I56_2</t>
  </si>
  <si>
    <t>eba_NC:I56_2</t>
  </si>
  <si>
    <t>I56.2 - Event catering and other food service activities</t>
  </si>
  <si>
    <t>http://www.eba.europa.eu/xbrl/crr/dict/dom/NC:I56_1</t>
  </si>
  <si>
    <t>eba_NC:I56_1</t>
  </si>
  <si>
    <t>I56.1 - Restaurants and mobile food service activities</t>
  </si>
  <si>
    <t>http://www.eba.europa.eu/xbrl/crr/dict/dom/NC:I56</t>
  </si>
  <si>
    <t>eba_NC:I56</t>
  </si>
  <si>
    <t>I56 - Food and beverage service activities</t>
  </si>
  <si>
    <t>http://www.eba.europa.eu/xbrl/crr/dict/dom/NC:I55_9</t>
  </si>
  <si>
    <t>eba_NC:I55_9</t>
  </si>
  <si>
    <t>I55.9 - Other accommodation</t>
  </si>
  <si>
    <t>http://www.eba.europa.eu/xbrl/crr/dict/dom/NC:I55_3</t>
  </si>
  <si>
    <t>eba_NC:I55_3</t>
  </si>
  <si>
    <t>I55.3 - Camping grounds, recreational vehicle parks and trailer parks</t>
  </si>
  <si>
    <t>http://www.eba.europa.eu/xbrl/crr/dict/dom/NC:I55_2</t>
  </si>
  <si>
    <t>eba_NC:I55_2</t>
  </si>
  <si>
    <t>I55.2 - Holiday and other short-stay accommodation</t>
  </si>
  <si>
    <t>http://www.eba.europa.eu/xbrl/crr/dict/dom/NC:I55_1</t>
  </si>
  <si>
    <t>eba_NC:I55_1</t>
  </si>
  <si>
    <t>I55.1 - Hotels and similar accommodation</t>
  </si>
  <si>
    <t>http://www.eba.europa.eu/xbrl/crr/dict/dom/NC:I55</t>
  </si>
  <si>
    <t>eba_NC:I55</t>
  </si>
  <si>
    <t>I55 - Accommodation</t>
  </si>
  <si>
    <t>http://www.eba.europa.eu/xbrl/crr/dict/dom/NC:I</t>
  </si>
  <si>
    <t>eba_NC:I</t>
  </si>
  <si>
    <t>I - Accommodation and food service activities</t>
  </si>
  <si>
    <t>http://www.eba.europa.eu/xbrl/crr/dict/dom/NC:H53_2</t>
  </si>
  <si>
    <t>eba_NC:H53_2</t>
  </si>
  <si>
    <t>H53.2 - Other postal and courier activities</t>
  </si>
  <si>
    <t>http://www.eba.europa.eu/xbrl/crr/dict/dom/NC:H53_1</t>
  </si>
  <si>
    <t>eba_NC:H53_1</t>
  </si>
  <si>
    <t>H53.1 - Postal activities under universal service obligation</t>
  </si>
  <si>
    <t>http://www.eba.europa.eu/xbrl/crr/dict/dom/NC:H53</t>
  </si>
  <si>
    <t>eba_NC:H53</t>
  </si>
  <si>
    <t>H53 - Postal and courier activities</t>
  </si>
  <si>
    <t>http://www.eba.europa.eu/xbrl/crr/dict/dom/NC:H52_21</t>
  </si>
  <si>
    <t>eba_NC:H52_21</t>
  </si>
  <si>
    <t>H52.21 - Service activities incidental to land transportation</t>
  </si>
  <si>
    <t>http://www.eba.europa.eu/xbrl/crr/dict/dom/NC:H52_2</t>
  </si>
  <si>
    <t>eba_NC:H52_2</t>
  </si>
  <si>
    <t>H52.2 - Support activities for transportation</t>
  </si>
  <si>
    <t>http://www.eba.europa.eu/xbrl/crr/dict/dom/NC:H52_1</t>
  </si>
  <si>
    <t>eba_NC:H52_1</t>
  </si>
  <si>
    <t>H52.1 - Warehousing and storage</t>
  </si>
  <si>
    <t>http://www.eba.europa.eu/xbrl/crr/dict/dom/NC:H52</t>
  </si>
  <si>
    <t>eba_NC:H52</t>
  </si>
  <si>
    <t>H52 - Warehousing and support activities for transportation</t>
  </si>
  <si>
    <t>http://www.eba.europa.eu/xbrl/crr/dict/dom/NC:H51_22</t>
  </si>
  <si>
    <t>eba_NC:H51_22</t>
  </si>
  <si>
    <t>H51.22 - Space transport</t>
  </si>
  <si>
    <t>http://www.eba.europa.eu/xbrl/crr/dict/dom/NC:H51_21</t>
  </si>
  <si>
    <t>eba_NC:H51_21</t>
  </si>
  <si>
    <t>H51.21 - Freight air transport</t>
  </si>
  <si>
    <t>http://www.eba.europa.eu/xbrl/crr/dict/dom/NC:H51_2</t>
  </si>
  <si>
    <t>eba_NC:H51_2</t>
  </si>
  <si>
    <t>H51.2 - Freight air transport and space transport</t>
  </si>
  <si>
    <t>http://www.eba.europa.eu/xbrl/crr/dict/dom/NC:H51_1</t>
  </si>
  <si>
    <t>eba_NC:H51_1</t>
  </si>
  <si>
    <t>H51.1 -Passenger air transport</t>
  </si>
  <si>
    <t>http://www.eba.europa.eu/xbrl/crr/dict/dom/NC:H51</t>
  </si>
  <si>
    <t>eba_NC:H51</t>
  </si>
  <si>
    <t>H51 - Air transport</t>
  </si>
  <si>
    <t>http://www.eba.europa.eu/xbrl/crr/dict/dom/NC:H50_4</t>
  </si>
  <si>
    <t>eba_NC:H50_4</t>
  </si>
  <si>
    <t>H50.4 - Inland freight water transport</t>
  </si>
  <si>
    <t>http://www.eba.europa.eu/xbrl/crr/dict/dom/NC:H50_3</t>
  </si>
  <si>
    <t>eba_NC:H50_3</t>
  </si>
  <si>
    <t>H50.3 - Inland passenger water transport</t>
  </si>
  <si>
    <t>http://www.eba.europa.eu/xbrl/crr/dict/dom/NC:H50_2</t>
  </si>
  <si>
    <t>eba_NC:H50_2</t>
  </si>
  <si>
    <t>H50.2 -Sea and coastal freight water transport</t>
  </si>
  <si>
    <t>http://www.eba.europa.eu/xbrl/crr/dict/dom/NC:H50_1</t>
  </si>
  <si>
    <t>eba_NC:H50_1</t>
  </si>
  <si>
    <t>H50.1 - Sea and coastal passenger water transport</t>
  </si>
  <si>
    <t>http://www.eba.europa.eu/xbrl/crr/dict/dom/NC:H50</t>
  </si>
  <si>
    <t>eba_NC:H50</t>
  </si>
  <si>
    <t>H50 - Water transport</t>
  </si>
  <si>
    <t>http://www.eba.europa.eu/xbrl/crr/dict/dom/NC:H49_5</t>
  </si>
  <si>
    <t>eba_NC:H49_5</t>
  </si>
  <si>
    <t>H49.5 - Transport via pipeline</t>
  </si>
  <si>
    <t>http://www.eba.europa.eu/xbrl/crr/dict/dom/NC:H49_42</t>
  </si>
  <si>
    <t>eba_NC:H49_42</t>
  </si>
  <si>
    <t>H49.42 - Removal services</t>
  </si>
  <si>
    <t>http://www.eba.europa.eu/xbrl/crr/dict/dom/NC:H49_41</t>
  </si>
  <si>
    <t>eba_NC:H49_41</t>
  </si>
  <si>
    <t>H49.41 - Freight transport by road</t>
  </si>
  <si>
    <t>http://www.eba.europa.eu/xbrl/crr/dict/dom/NC:H49_4</t>
  </si>
  <si>
    <t>eba_NC:H49_4</t>
  </si>
  <si>
    <t>H49.4 - Freight transport by road and removal services</t>
  </si>
  <si>
    <t>http://www.eba.europa.eu/xbrl/crr/dict/dom/NC:H49_39</t>
  </si>
  <si>
    <t>eba_NC:H49_39</t>
  </si>
  <si>
    <t>H49.39 - Other passenger land transport n.e.c.</t>
  </si>
  <si>
    <t>http://www.eba.europa.eu/xbrl/crr/dict/dom/NC:H49_32</t>
  </si>
  <si>
    <t>eba_NC:H49_32</t>
  </si>
  <si>
    <t>H49.32 - Taxi operation</t>
  </si>
  <si>
    <t>http://www.eba.europa.eu/xbrl/crr/dict/dom/NC:H49_31</t>
  </si>
  <si>
    <t>eba_NC:H49_31</t>
  </si>
  <si>
    <t>H49.31 - Urban and suburban passenger land transport</t>
  </si>
  <si>
    <t>http://www.eba.europa.eu/xbrl/crr/dict/dom/NC:H49_3</t>
  </si>
  <si>
    <t>eba_NC:H49_3</t>
  </si>
  <si>
    <t>H49.3 - Other passenger land transport</t>
  </si>
  <si>
    <t>http://www.eba.europa.eu/xbrl/crr/dict/dom/NC:H49_2</t>
  </si>
  <si>
    <t>eba_NC:H49_2</t>
  </si>
  <si>
    <t>H49.2 - Freight rail transport</t>
  </si>
  <si>
    <t>http://www.eba.europa.eu/xbrl/crr/dict/dom/NC:H49_1</t>
  </si>
  <si>
    <t>eba_NC:H49_1</t>
  </si>
  <si>
    <t>H49.1 - Passenger rail transport, interurban</t>
  </si>
  <si>
    <t>http://www.eba.europa.eu/xbrl/crr/dict/dom/NC:H49</t>
  </si>
  <si>
    <t>eba_NC:H49</t>
  </si>
  <si>
    <t>H49 - Land transport and transport via pipelines</t>
  </si>
  <si>
    <t>http://www.eba.europa.eu/xbrl/crr/dict/dom/NC:H</t>
  </si>
  <si>
    <t>eba_NC:H</t>
  </si>
  <si>
    <t>H - Transport and storage</t>
  </si>
  <si>
    <t>http://www.eba.europa.eu/xbrl/crr/dict/dom/NC:G47_99</t>
  </si>
  <si>
    <t>eba_NC:G47_99</t>
  </si>
  <si>
    <t>G47.99 - Other retail sale not in stores, stalls or markets</t>
  </si>
  <si>
    <t>http://www.eba.europa.eu/xbrl/crr/dict/dom/NC:G47_91</t>
  </si>
  <si>
    <t>eba_NC:G47_91</t>
  </si>
  <si>
    <t>G47.91 - Retail sale via mail order houses or via Internet</t>
  </si>
  <si>
    <t>http://www.eba.europa.eu/xbrl/crr/dict/dom/NC:G47_9</t>
  </si>
  <si>
    <t>eba_NC:G47_9</t>
  </si>
  <si>
    <t>G47.9 - Retail trade not in stores, stalls or markets</t>
  </si>
  <si>
    <t>http://www.eba.europa.eu/xbrl/crr/dict/dom/NC:G47_89</t>
  </si>
  <si>
    <t>eba_NC:G47_89</t>
  </si>
  <si>
    <t>G47.89 - Retail sale via stalls and markets of other goods</t>
  </si>
  <si>
    <t>http://www.eba.europa.eu/xbrl/crr/dict/dom/NC:G47_82</t>
  </si>
  <si>
    <t>eba_NC:G47_82</t>
  </si>
  <si>
    <t>G47.82 - Retail sale via stalls and markets of textiles, clothing and footwear</t>
  </si>
  <si>
    <t>http://www.eba.europa.eu/xbrl/crr/dict/dom/NC:G47_81</t>
  </si>
  <si>
    <t>eba_NC:G47_81</t>
  </si>
  <si>
    <t>G47.81 - Retail sale via stalls and markets of food, beverages and tobacco products</t>
  </si>
  <si>
    <t>http://www.eba.europa.eu/xbrl/crr/dict/dom/NC:G47_8</t>
  </si>
  <si>
    <t>eba_NC:G47_8</t>
  </si>
  <si>
    <t>G47.8 - Retail sale via stalls and markets</t>
  </si>
  <si>
    <t>http://www.eba.europa.eu/xbrl/crr/dict/dom/NC:G47_79</t>
  </si>
  <si>
    <t>eba_NC:G47_79</t>
  </si>
  <si>
    <t>G47.79 - Retail sale of second-hand goods in stores</t>
  </si>
  <si>
    <t>http://www.eba.europa.eu/xbrl/crr/dict/dom/NC:G47_78</t>
  </si>
  <si>
    <t>eba_NC:G47_78</t>
  </si>
  <si>
    <t>G47.78 - Other retail sale of new goods in specialised stores</t>
  </si>
  <si>
    <t>http://www.eba.europa.eu/xbrl/crr/dict/dom/NC:G47_77</t>
  </si>
  <si>
    <t>eba_NC:G47_77</t>
  </si>
  <si>
    <t>G47.77 - Retail sale of watches and jewellery in specialised stores</t>
  </si>
  <si>
    <t>http://www.eba.europa.eu/xbrl/crr/dict/dom/NC:G47_76</t>
  </si>
  <si>
    <t>eba_NC:G47_76</t>
  </si>
  <si>
    <t>G47.76 - Retail sale of flowers, plants, seeds, fertilisers, pet animals and pet food in specialised stores</t>
  </si>
  <si>
    <t>http://www.eba.europa.eu/xbrl/crr/dict/dom/NC:G47_75</t>
  </si>
  <si>
    <t>eba_NC:G47_75</t>
  </si>
  <si>
    <t>G47.75 - Retail sale of cosmetic and toilet articles in specialised stores</t>
  </si>
  <si>
    <t>http://www.eba.europa.eu/xbrl/crr/dict/dom/NC:G47_74</t>
  </si>
  <si>
    <t>eba_NC:G47_74</t>
  </si>
  <si>
    <t>G47.74 - Retail sale of medical and orthopaedic goods in specialised stores</t>
  </si>
  <si>
    <t>http://www.eba.europa.eu/xbrl/crr/dict/dom/NC:G47_73</t>
  </si>
  <si>
    <t>eba_NC:G47_73</t>
  </si>
  <si>
    <t>G47.73 - Dispensing chemist in specialised stores</t>
  </si>
  <si>
    <t>http://www.eba.europa.eu/xbrl/crr/dict/dom/NC:G47_72</t>
  </si>
  <si>
    <t>eba_NC:G47_72</t>
  </si>
  <si>
    <t>G47.72 - Retail sale of footwear and leather goods in specialised stores</t>
  </si>
  <si>
    <t>http://www.eba.europa.eu/xbrl/crr/dict/dom/NC:G47_71</t>
  </si>
  <si>
    <t>eba_NC:G47_71</t>
  </si>
  <si>
    <t>G47.71 - Retail sale of clothing in specialised stores</t>
  </si>
  <si>
    <t>http://www.eba.europa.eu/xbrl/crr/dict/dom/NC:G47_7</t>
  </si>
  <si>
    <t>eba_NC:G47_7</t>
  </si>
  <si>
    <t>G47.7 - Retail sale of other goods in specialised stores</t>
  </si>
  <si>
    <t>http://www.eba.europa.eu/xbrl/crr/dict/dom/NC:G47_65</t>
  </si>
  <si>
    <t>eba_NC:G47_65</t>
  </si>
  <si>
    <t>G47.65 - Retail sale of games and toys in specialised stores</t>
  </si>
  <si>
    <t>http://www.eba.europa.eu/xbrl/crr/dict/dom/NC:G47_64</t>
  </si>
  <si>
    <t>eba_NC:G47_64</t>
  </si>
  <si>
    <t>G47.64 - Retail sale of sporting equipment in specialised stores</t>
  </si>
  <si>
    <t>http://www.eba.europa.eu/xbrl/crr/dict/dom/NC:G47_63</t>
  </si>
  <si>
    <t>eba_NC:G47_63</t>
  </si>
  <si>
    <t>G47.63 - Retail sale of music and video recordings in specialised stores</t>
  </si>
  <si>
    <t>http://www.eba.europa.eu/xbrl/crr/dict/dom/NC:G47_62</t>
  </si>
  <si>
    <t>eba_NC:G47_62</t>
  </si>
  <si>
    <t>G47.62 - Retail sale of newspapers and stationery in specialised stores</t>
  </si>
  <si>
    <t>http://www.eba.europa.eu/xbrl/crr/dict/dom/NC:G47_61</t>
  </si>
  <si>
    <t>eba_NC:G47_61</t>
  </si>
  <si>
    <t>G47.61 - Retail sale of books in specialised stores</t>
  </si>
  <si>
    <t>http://www.eba.europa.eu/xbrl/crr/dict/dom/NC:G47_6</t>
  </si>
  <si>
    <t>eba_NC:G47_6</t>
  </si>
  <si>
    <t>G47.6 - Retail sale of cultural and recreation goods in specialised stores</t>
  </si>
  <si>
    <t>http://www.eba.europa.eu/xbrl/crr/dict/dom/NC:G47_59</t>
  </si>
  <si>
    <t>eba_NC:G47_59</t>
  </si>
  <si>
    <t>G47.59 - Retail sale of furniture, lighting equipment and other household articles in specialised stores</t>
  </si>
  <si>
    <t>http://www.eba.europa.eu/xbrl/crr/dict/dom/NC:G47_54</t>
  </si>
  <si>
    <t>eba_NC:G47_54</t>
  </si>
  <si>
    <t>G47.54 - Retail sale of electrical household appliances in specialised stores</t>
  </si>
  <si>
    <t>http://www.eba.europa.eu/xbrl/crr/dict/dom/NC:G47_53</t>
  </si>
  <si>
    <t>eba_NC:G47_53</t>
  </si>
  <si>
    <t>G47.53 - Retail sale of carpets, rugs, wall and floor coverings in specialised stores</t>
  </si>
  <si>
    <t>http://www.eba.europa.eu/xbrl/crr/dict/dom/NC:G47_52</t>
  </si>
  <si>
    <t>eba_NC:G47_52</t>
  </si>
  <si>
    <t>G47.52 - Retail sale of hardware, paints and glass in specialised stores</t>
  </si>
  <si>
    <t>http://www.eba.europa.eu/xbrl/crr/dict/dom/NC:G47_51</t>
  </si>
  <si>
    <t>eba_NC:G47_51</t>
  </si>
  <si>
    <t>G47.51 - Retail sale of textiles in specialised stores</t>
  </si>
  <si>
    <t>http://www.eba.europa.eu/xbrl/crr/dict/dom/NC:G47_5</t>
  </si>
  <si>
    <t>eba_NC:G47_5</t>
  </si>
  <si>
    <t>G47.5 - Retail sale of other household equipment in specialised stores</t>
  </si>
  <si>
    <t>http://www.eba.europa.eu/xbrl/crr/dict/dom/NC:G47_43</t>
  </si>
  <si>
    <t>eba_NC:G47_43</t>
  </si>
  <si>
    <t>G47.43 - Retail sale of audio and video equipment in specialised stores</t>
  </si>
  <si>
    <t>http://www.eba.europa.eu/xbrl/crr/dict/dom/NC:G47_42</t>
  </si>
  <si>
    <t>eba_NC:G47_42</t>
  </si>
  <si>
    <t>G47.42 - Retail sale of telecommunications equipment in specialised stores</t>
  </si>
  <si>
    <t>http://www.eba.europa.eu/xbrl/crr/dict/dom/NC:G47_41</t>
  </si>
  <si>
    <t>eba_NC:G47_41</t>
  </si>
  <si>
    <t>G47.41 - Retail sale of computers, peripheral units and software in specialised stores</t>
  </si>
  <si>
    <t>http://www.eba.europa.eu/xbrl/crr/dict/dom/NC:G47_4</t>
  </si>
  <si>
    <t>eba_NC:G47_4</t>
  </si>
  <si>
    <t>G47.4 - Retail sale of information and communication equipment in specialised stores</t>
  </si>
  <si>
    <t>http://www.eba.europa.eu/xbrl/crr/dict/dom/NC:G47_3</t>
  </si>
  <si>
    <t>eba_NC:G47_3</t>
  </si>
  <si>
    <t>G47.3 - Retail sale of automotive fuel in specialised stores</t>
  </si>
  <si>
    <t>http://www.eba.europa.eu/xbrl/crr/dict/dom/NC:G47_29</t>
  </si>
  <si>
    <t>eba_NC:G47_29</t>
  </si>
  <si>
    <t>G47.29 - Other retail sale of food in specialised stores</t>
  </si>
  <si>
    <t>http://www.eba.europa.eu/xbrl/crr/dict/dom/NC:G47_26</t>
  </si>
  <si>
    <t>eba_NC:G47_26</t>
  </si>
  <si>
    <t>G47.26 - Retail sale of tobacco products in specialised stores</t>
  </si>
  <si>
    <t>http://www.eba.europa.eu/xbrl/crr/dict/dom/NC:G47_25</t>
  </si>
  <si>
    <t>eba_NC:G47_25</t>
  </si>
  <si>
    <t>G47.25 - Retail sale of beverages in specialised stores</t>
  </si>
  <si>
    <t>http://www.eba.europa.eu/xbrl/crr/dict/dom/NC:G47_24</t>
  </si>
  <si>
    <t>eba_NC:G47_24</t>
  </si>
  <si>
    <t>G47.24 - Retail sale of bread, cakes, flour confectionery and sugar confectionery in specialised stores</t>
  </si>
  <si>
    <t>http://www.eba.europa.eu/xbrl/crr/dict/dom/NC:G47_23</t>
  </si>
  <si>
    <t>eba_NC:G47_23</t>
  </si>
  <si>
    <t>G47.23 - Retail sale of fish, crustaceans and molluscs in specialised stores</t>
  </si>
  <si>
    <t>http://www.eba.europa.eu/xbrl/crr/dict/dom/NC:G47_22</t>
  </si>
  <si>
    <t>eba_NC:G47_22</t>
  </si>
  <si>
    <t>G47.22 - Retail sale of meat and meat products in specialised stores</t>
  </si>
  <si>
    <t>http://www.eba.europa.eu/xbrl/crr/dict/dom/NC:G47_21</t>
  </si>
  <si>
    <t>eba_NC:G47_21</t>
  </si>
  <si>
    <t>G47.21 - Retail sale of fruit and vegetables in specialised stores</t>
  </si>
  <si>
    <t>http://www.eba.europa.eu/xbrl/crr/dict/dom/NC:G47_2</t>
  </si>
  <si>
    <t>eba_NC:G47_2</t>
  </si>
  <si>
    <t>G47.2 - Retail sale of food, beverages and tobacco in specialised stores</t>
  </si>
  <si>
    <t>http://www.eba.europa.eu/xbrl/crr/dict/dom/NC:G47_19</t>
  </si>
  <si>
    <t>eba_NC:G47_19</t>
  </si>
  <si>
    <t>G47.19 - Other retail sale in non-specialised stores</t>
  </si>
  <si>
    <t>http://www.eba.europa.eu/xbrl/crr/dict/dom/NC:G47_11</t>
  </si>
  <si>
    <t>eba_NC:G47_11</t>
  </si>
  <si>
    <t>G47.11 - Retail sale in non-specialised stores with food, beverages or tobacco predominating</t>
  </si>
  <si>
    <t>http://www.eba.europa.eu/xbrl/crr/dict/dom/NC:G47_1</t>
  </si>
  <si>
    <t>eba_NC:G47_1</t>
  </si>
  <si>
    <t>G47.1 - Retail sale in non-specialised stores</t>
  </si>
  <si>
    <t>http://www.eba.europa.eu/xbrl/crr/dict/dom/NC:G47</t>
  </si>
  <si>
    <t>eba_NC:G47</t>
  </si>
  <si>
    <t>G47 - Retail trade, except of motor vehicles and motorcycles</t>
  </si>
  <si>
    <t>http://www.eba.europa.eu/xbrl/crr/dict/dom/NC:G46_9</t>
  </si>
  <si>
    <t>eba_NC:G46_9</t>
  </si>
  <si>
    <t>G46.9 - Non-specialised wholesale trade</t>
  </si>
  <si>
    <t>http://www.eba.europa.eu/xbrl/crr/dict/dom/NC:G46_77</t>
  </si>
  <si>
    <t>eba_NC:G46_77</t>
  </si>
  <si>
    <t>G46.77 - Wholesale of waste and scrap</t>
  </si>
  <si>
    <t>http://www.eba.europa.eu/xbrl/crr/dict/dom/NC:G46_76</t>
  </si>
  <si>
    <t>eba_NC:G46_76</t>
  </si>
  <si>
    <t>G46.76 - Wholesale of other intermediate products</t>
  </si>
  <si>
    <t>http://www.eba.europa.eu/xbrl/crr/dict/dom/NC:G46_75</t>
  </si>
  <si>
    <t>eba_NC:G46_75</t>
  </si>
  <si>
    <t>G46.75 - Wholesale of chemical products</t>
  </si>
  <si>
    <t>http://www.eba.europa.eu/xbrl/crr/dict/dom/NC:G46_74</t>
  </si>
  <si>
    <t>eba_NC:G46_74</t>
  </si>
  <si>
    <t>G46.74 - Wholesale of hardware, plumbing and heating equipment and supplies</t>
  </si>
  <si>
    <t>http://www.eba.europa.eu/xbrl/crr/dict/dom/NC:G46_73</t>
  </si>
  <si>
    <t>eba_NC:G46_73</t>
  </si>
  <si>
    <t>G46.73 - Wholesale of wood, construction materials and sanitary equipment</t>
  </si>
  <si>
    <t>http://www.eba.europa.eu/xbrl/crr/dict/dom/NC:G46_72</t>
  </si>
  <si>
    <t>eba_NC:G46_72</t>
  </si>
  <si>
    <t>G46.72 - Wholesale of metals and metal ores</t>
  </si>
  <si>
    <t>http://www.eba.europa.eu/xbrl/crr/dict/dom/NC:G46_71</t>
  </si>
  <si>
    <t>eba_NC:G46_71</t>
  </si>
  <si>
    <t>G46.71 - Wholesale of solid, liquid and gaseous fuels and related products</t>
  </si>
  <si>
    <t>http://www.eba.europa.eu/xbrl/crr/dict/dom/NC:G46_7</t>
  </si>
  <si>
    <t>eba_NC:G46_7</t>
  </si>
  <si>
    <t>G46.7 - Other specialised wholesale</t>
  </si>
  <si>
    <t>http://www.eba.europa.eu/xbrl/crr/dict/dom/NC:G46_69</t>
  </si>
  <si>
    <t>eba_NC:G46_69</t>
  </si>
  <si>
    <t>G46.69 - Wholesale of other machinery and equipment</t>
  </si>
  <si>
    <t>http://www.eba.europa.eu/xbrl/crr/dict/dom/NC:G46_66</t>
  </si>
  <si>
    <t>eba_NC:G46_66</t>
  </si>
  <si>
    <t>G46.66 - Wholesale of other office machinery and equipment</t>
  </si>
  <si>
    <t>http://www.eba.europa.eu/xbrl/crr/dict/dom/NC:G46_65</t>
  </si>
  <si>
    <t>eba_NC:G46_65</t>
  </si>
  <si>
    <t>G46.65 - Wholesale of office furniture</t>
  </si>
  <si>
    <t>http://www.eba.europa.eu/xbrl/crr/dict/dom/NC:G46_64</t>
  </si>
  <si>
    <t>eba_NC:G46_64</t>
  </si>
  <si>
    <t>G46.64 - Wholesale of machinery for the textile industry and of sewing and knitting machines</t>
  </si>
  <si>
    <t>http://www.eba.europa.eu/xbrl/crr/dict/dom/NC:G46_63</t>
  </si>
  <si>
    <t>eba_NC:G46_63</t>
  </si>
  <si>
    <t>G46.63 - Wholesale of mining, construction and civil engineering machinery</t>
  </si>
  <si>
    <t>http://www.eba.europa.eu/xbrl/crr/dict/dom/NC:G46_62</t>
  </si>
  <si>
    <t>eba_NC:G46_62</t>
  </si>
  <si>
    <t>G46.62 - Wholesale of machine tools</t>
  </si>
  <si>
    <t>http://www.eba.europa.eu/xbrl/crr/dict/dom/NC:G46_61</t>
  </si>
  <si>
    <t>eba_NC:G46_61</t>
  </si>
  <si>
    <t>G46.61 - Wholesale of agricultural machinery, equipment and supplies</t>
  </si>
  <si>
    <t>http://www.eba.europa.eu/xbrl/crr/dict/dom/NC:G46_6</t>
  </si>
  <si>
    <t>eba_NC:G46_6</t>
  </si>
  <si>
    <t>G46.6 - Wholesale of other machinery, equipment and supplies</t>
  </si>
  <si>
    <t>http://www.eba.europa.eu/xbrl/crr/dict/dom/NC:G46_52</t>
  </si>
  <si>
    <t>eba_NC:G46_52</t>
  </si>
  <si>
    <t>G46.52 - Wholesale of electronic and telecommunications equipment and parts</t>
  </si>
  <si>
    <t>http://www.eba.europa.eu/xbrl/crr/dict/dom/NC:G46_51</t>
  </si>
  <si>
    <t>eba_NC:G46_51</t>
  </si>
  <si>
    <t>G46.51 - Wholesale of computers, computer peripheral equipment and software</t>
  </si>
  <si>
    <t>http://www.eba.europa.eu/xbrl/crr/dict/dom/NC:G46_5</t>
  </si>
  <si>
    <t>eba_NC:G46_5</t>
  </si>
  <si>
    <t>G46.5 - Wholesale of information and communication equipment</t>
  </si>
  <si>
    <t>http://www.eba.europa.eu/xbrl/crr/dict/dom/NC:G46_49</t>
  </si>
  <si>
    <t>eba_NC:G46_49</t>
  </si>
  <si>
    <t>G46.49 - Wholesale of other household goods</t>
  </si>
  <si>
    <t>http://www.eba.europa.eu/xbrl/crr/dict/dom/NC:G46_48</t>
  </si>
  <si>
    <t>eba_NC:G46_48</t>
  </si>
  <si>
    <t>G46.48 - Wholesale of watches and jewellery</t>
  </si>
  <si>
    <t>http://www.eba.europa.eu/xbrl/crr/dict/dom/NC:G46_47</t>
  </si>
  <si>
    <t>eba_NC:G46_47</t>
  </si>
  <si>
    <t>G46.47 - Wholesale of furniture, carpets and lighting equipment</t>
  </si>
  <si>
    <t>http://www.eba.europa.eu/xbrl/crr/dict/dom/NC:G46_46</t>
  </si>
  <si>
    <t>eba_NC:G46_46</t>
  </si>
  <si>
    <t>G46.46 - Wholesale of pharmaceutical goods</t>
  </si>
  <si>
    <t>http://www.eba.europa.eu/xbrl/crr/dict/dom/NC:G46_45</t>
  </si>
  <si>
    <t>eba_NC:G46_45</t>
  </si>
  <si>
    <t>G46.45 - Wholesale of perfume and cosmetics</t>
  </si>
  <si>
    <t>http://www.eba.europa.eu/xbrl/crr/dict/dom/NC:G46_44</t>
  </si>
  <si>
    <t>eba_NC:G46_44</t>
  </si>
  <si>
    <t>G46.44 - Wholesale of china and glassware and cleaning materials</t>
  </si>
  <si>
    <t>http://www.eba.europa.eu/xbrl/crr/dict/dom/NC:G46_43</t>
  </si>
  <si>
    <t>eba_NC:G46_43</t>
  </si>
  <si>
    <t>G46.43 - Wholesale of electrical household appliances</t>
  </si>
  <si>
    <t>http://www.eba.europa.eu/xbrl/crr/dict/dom/NC:G46_42</t>
  </si>
  <si>
    <t>eba_NC:G46_42</t>
  </si>
  <si>
    <t>G46.42 - Wholesale of clothing and footwear</t>
  </si>
  <si>
    <t>http://www.eba.europa.eu/xbrl/crr/dict/dom/NC:G46_41</t>
  </si>
  <si>
    <t>eba_NC:G46_41</t>
  </si>
  <si>
    <t>G46.41 - Wholesale of textiles</t>
  </si>
  <si>
    <t>http://www.eba.europa.eu/xbrl/crr/dict/dom/NC:G46_4</t>
  </si>
  <si>
    <t>eba_NC:G46_4</t>
  </si>
  <si>
    <t>G46.4 - Wholesale of household goods</t>
  </si>
  <si>
    <t>http://www.eba.europa.eu/xbrl/crr/dict/dom/NC:G46_39</t>
  </si>
  <si>
    <t>eba_NC:G46_39</t>
  </si>
  <si>
    <t>G46.39 - Non-specialised wholesale of food, beverages and tobacco</t>
  </si>
  <si>
    <t>http://www.eba.europa.eu/xbrl/crr/dict/dom/NC:G46_38</t>
  </si>
  <si>
    <t>eba_NC:G46_38</t>
  </si>
  <si>
    <t>G46.38 - Wholesale of other food, including fish, crustaceans and molluscs</t>
  </si>
  <si>
    <t>http://www.eba.europa.eu/xbrl/crr/dict/dom/NC:G46_37</t>
  </si>
  <si>
    <t>eba_NC:G46_37</t>
  </si>
  <si>
    <t>G46.37 - Wholesale of coffee, tea, cocoa and spices</t>
  </si>
  <si>
    <t>http://www.eba.europa.eu/xbrl/crr/dict/dom/NC:G46_36</t>
  </si>
  <si>
    <t>eba_NC:G46_36</t>
  </si>
  <si>
    <t>G46.36 - Wholesale of sugar and chocolate and sugar confectionery</t>
  </si>
  <si>
    <t>http://www.eba.europa.eu/xbrl/crr/dict/dom/NC:G46_35</t>
  </si>
  <si>
    <t>eba_NC:G46_35</t>
  </si>
  <si>
    <t>G46.35 - Wholesale of tobacco products</t>
  </si>
  <si>
    <t>http://www.eba.europa.eu/xbrl/crr/dict/dom/NC:G46_34</t>
  </si>
  <si>
    <t>eba_NC:G46_34</t>
  </si>
  <si>
    <t>G46.34 - Wholesale of beverages</t>
  </si>
  <si>
    <t>http://www.eba.europa.eu/xbrl/crr/dict/dom/NC:G46_33</t>
  </si>
  <si>
    <t>eba_NC:G46_33</t>
  </si>
  <si>
    <t>G46.33 - Wholesale of dairy products, eggs and edible oils and fats</t>
  </si>
  <si>
    <t>http://www.eba.europa.eu/xbrl/crr/dict/dom/NC:G46_32</t>
  </si>
  <si>
    <t>eba_NC:G46_32</t>
  </si>
  <si>
    <t>G46.32 - Wholesale of meat and meat products</t>
  </si>
  <si>
    <t>http://www.eba.europa.eu/xbrl/crr/dict/dom/NC:G46_31</t>
  </si>
  <si>
    <t>eba_NC:G46_31</t>
  </si>
  <si>
    <t>G46.31 - Wholesale of fruit and vegetables</t>
  </si>
  <si>
    <t>http://www.eba.europa.eu/xbrl/crr/dict/dom/NC:G46_3</t>
  </si>
  <si>
    <t>eba_NC:G46_3</t>
  </si>
  <si>
    <t>G46.3 - Wholesale of food, beverages and tobacco</t>
  </si>
  <si>
    <t>http://www.eba.europa.eu/xbrl/crr/dict/dom/NC:G46_24</t>
  </si>
  <si>
    <t>eba_NC:G46_24</t>
  </si>
  <si>
    <t>G46.24 - Wholesale of hides, skins and leather</t>
  </si>
  <si>
    <t>http://www.eba.europa.eu/xbrl/crr/dict/dom/NC:G46_23</t>
  </si>
  <si>
    <t>eba_NC:G46_23</t>
  </si>
  <si>
    <t>G46.23 - Wholesale of live animals</t>
  </si>
  <si>
    <t>http://www.eba.europa.eu/xbrl/crr/dict/dom/NC:G46_22</t>
  </si>
  <si>
    <t>eba_NC:G46_22</t>
  </si>
  <si>
    <t>G46.22 - Wholesale of flowers and plants</t>
  </si>
  <si>
    <t>http://www.eba.europa.eu/xbrl/crr/dict/dom/NC:G46_21</t>
  </si>
  <si>
    <t>eba_NC:G46_21</t>
  </si>
  <si>
    <t>G46.21 - Wholesale of grain, unmanufactured tobacco, seeds and animal feeds</t>
  </si>
  <si>
    <t>http://www.eba.europa.eu/xbrl/crr/dict/dom/NC:G46_2</t>
  </si>
  <si>
    <t>eba_NC:G46_2</t>
  </si>
  <si>
    <t>G46.2 - Wholesale of agricultural raw materials and live animals</t>
  </si>
  <si>
    <t>http://www.eba.europa.eu/xbrl/crr/dict/dom/NC:G46_19</t>
  </si>
  <si>
    <t>eba_NC:G46_19</t>
  </si>
  <si>
    <t>G46.19 - Agents involved in the sale of a variety of goods</t>
  </si>
  <si>
    <t>http://www.eba.europa.eu/xbrl/crr/dict/dom/NC:G46_18</t>
  </si>
  <si>
    <t>eba_NC:G46_18</t>
  </si>
  <si>
    <t>G46.18 - Agents specialised in the sale of other particular products</t>
  </si>
  <si>
    <t>http://www.eba.europa.eu/xbrl/crr/dict/dom/NC:G46_17</t>
  </si>
  <si>
    <t>eba_NC:G46_17</t>
  </si>
  <si>
    <t>G46.17 - Agents involved in the sale of food, beverages and tobacco</t>
  </si>
  <si>
    <t>http://www.eba.europa.eu/xbrl/crr/dict/dom/NC:G46_16</t>
  </si>
  <si>
    <t>eba_NC:G46_16</t>
  </si>
  <si>
    <t>G46.16 - Agents involved in the sale of textiles, clothing, fur, footwear and leather goods</t>
  </si>
  <si>
    <t>http://www.eba.europa.eu/xbrl/crr/dict/dom/NC:G46_15</t>
  </si>
  <si>
    <t>eba_NC:G46_15</t>
  </si>
  <si>
    <t>G46.15 - Agents involved in the sale of furniture, household goods, hardware and ironmongery</t>
  </si>
  <si>
    <t>http://www.eba.europa.eu/xbrl/crr/dict/dom/NC:G46_14</t>
  </si>
  <si>
    <t>eba_NC:G46_14</t>
  </si>
  <si>
    <t>G46.14 - Agents involved in the sale of machinery, industrial equipment, ships and aircraft</t>
  </si>
  <si>
    <t>http://www.eba.europa.eu/xbrl/crr/dict/dom/NC:G46_13</t>
  </si>
  <si>
    <t>eba_NC:G46_13</t>
  </si>
  <si>
    <t>G46.13 - Agents involved in the sale of timber and building materials</t>
  </si>
  <si>
    <t>http://www.eba.europa.eu/xbrl/crr/dict/dom/NC:G46_12</t>
  </si>
  <si>
    <t>eba_NC:G46_12</t>
  </si>
  <si>
    <t>G46.12 - Agents involved in the sale of fuels, ores, metals and industrial chemicals</t>
  </si>
  <si>
    <t>http://www.eba.europa.eu/xbrl/crr/dict/dom/NC:G46_11</t>
  </si>
  <si>
    <t>eba_NC:G46_11</t>
  </si>
  <si>
    <t>G46.11 - Agents involved in the sale of agricultural raw materials, live animals, textile raw materials and semi-finished goods</t>
  </si>
  <si>
    <t>http://www.eba.europa.eu/xbrl/crr/dict/dom/NC:G46_1</t>
  </si>
  <si>
    <t>eba_NC:G46_1</t>
  </si>
  <si>
    <t>G46.1 - Wholesale on a fee or contract basis</t>
  </si>
  <si>
    <t>http://www.eba.europa.eu/xbrl/crr/dict/dom/NC:G46</t>
  </si>
  <si>
    <t>eba_NC:G46</t>
  </si>
  <si>
    <t>G46 - Wholesale trade, except of motor vehicles and motorcycles</t>
  </si>
  <si>
    <t>http://www.eba.europa.eu/xbrl/crr/dict/dom/NC:G45_4</t>
  </si>
  <si>
    <t>eba_NC:G45_4</t>
  </si>
  <si>
    <t>G45.4 - Sale, maintenance and repair of motorcycles and related parts and accessories</t>
  </si>
  <si>
    <t>http://www.eba.europa.eu/xbrl/crr/dict/dom/NC:G45_32</t>
  </si>
  <si>
    <t>eba_NC:G45_32</t>
  </si>
  <si>
    <t>G45.32 - Retail trade of motor vehicle parts and accessories</t>
  </si>
  <si>
    <t>http://www.eba.europa.eu/xbrl/crr/dict/dom/NC:G45_31</t>
  </si>
  <si>
    <t>eba_NC:G45_31</t>
  </si>
  <si>
    <t>G45.31 - Wholesale trade of motor vehicle parts and accessories</t>
  </si>
  <si>
    <t>http://www.eba.europa.eu/xbrl/crr/dict/dom/NC:G45_3</t>
  </si>
  <si>
    <t>eba_NC:G45_3</t>
  </si>
  <si>
    <t>G45.3 - Sale of motor vehicle parts and accessories</t>
  </si>
  <si>
    <t>http://www.eba.europa.eu/xbrl/crr/dict/dom/NC:G45_2</t>
  </si>
  <si>
    <t>eba_NC:G45_2</t>
  </si>
  <si>
    <t>G45.2 - Maintenance and repair of motor vehicles</t>
  </si>
  <si>
    <t>http://www.eba.europa.eu/xbrl/crr/dict/dom/NC:G45_19</t>
  </si>
  <si>
    <t>eba_NC:G45_19</t>
  </si>
  <si>
    <t>G45.19 - Sale of other motor vehicles</t>
  </si>
  <si>
    <t>http://www.eba.europa.eu/xbrl/crr/dict/dom/NC:G45_11</t>
  </si>
  <si>
    <t>eba_NC:G45_11</t>
  </si>
  <si>
    <t>G45.11 - Sale of cars and light motor vehicles</t>
  </si>
  <si>
    <t>http://www.eba.europa.eu/xbrl/crr/dict/dom/NC:G45_1</t>
  </si>
  <si>
    <t>eba_NC:G45_1</t>
  </si>
  <si>
    <t>G45.1 - Sale of motor vehicles</t>
  </si>
  <si>
    <t>http://www.eba.europa.eu/xbrl/crr/dict/dom/NC:G45</t>
  </si>
  <si>
    <t>eba_NC:G45</t>
  </si>
  <si>
    <t>G45 - Wholesale and retail trade and repair of motor vehicles and motorcycles</t>
  </si>
  <si>
    <t>http://www.eba.europa.eu/xbrl/crr/dict/dom/NC:G</t>
  </si>
  <si>
    <t>eba_NC:G</t>
  </si>
  <si>
    <t>G - Wholesale and retail trade</t>
  </si>
  <si>
    <t>http://www.eba.europa.eu/xbrl/crr/dict/dom/NC:F43_99</t>
  </si>
  <si>
    <t>eba_NC:F43_99</t>
  </si>
  <si>
    <t>F43.99 - Other specialised construction activities n.e.c.</t>
  </si>
  <si>
    <t>http://www.eba.europa.eu/xbrl/crr/dict/dom/NC:F43_91</t>
  </si>
  <si>
    <t>eba_NC:F43_91</t>
  </si>
  <si>
    <t>F43.91 - Roofing activities</t>
  </si>
  <si>
    <t>http://www.eba.europa.eu/xbrl/crr/dict/dom/NC:F43_9</t>
  </si>
  <si>
    <t>eba_NC:F43_9</t>
  </si>
  <si>
    <t>F43.9 - Other specialised construction activities</t>
  </si>
  <si>
    <t>http://www.eba.europa.eu/xbrl/crr/dict/dom/NC:F43_39</t>
  </si>
  <si>
    <t>eba_NC:F43_39</t>
  </si>
  <si>
    <t>F43.39 - Other building completion and finishing</t>
  </si>
  <si>
    <t>http://www.eba.europa.eu/xbrl/crr/dict/dom/NC:F43_34</t>
  </si>
  <si>
    <t>eba_NC:F43_34</t>
  </si>
  <si>
    <t>F43.34 - Painting and glazing</t>
  </si>
  <si>
    <t>http://www.eba.europa.eu/xbrl/crr/dict/dom/NC:F43_33</t>
  </si>
  <si>
    <t>eba_NC:F43_33</t>
  </si>
  <si>
    <t>F43.33 - Floor and wall covering</t>
  </si>
  <si>
    <t>http://www.eba.europa.eu/xbrl/crr/dict/dom/NC:F43_32</t>
  </si>
  <si>
    <t>eba_NC:F43_32</t>
  </si>
  <si>
    <t>F43.32 - Joinery installation</t>
  </si>
  <si>
    <t>http://www.eba.europa.eu/xbrl/crr/dict/dom/NC:F43_31</t>
  </si>
  <si>
    <t>eba_NC:F43_31</t>
  </si>
  <si>
    <t>F43.31 - Plastering</t>
  </si>
  <si>
    <t>http://www.eba.europa.eu/xbrl/crr/dict/dom/NC:F43_3</t>
  </si>
  <si>
    <t>eba_NC:F43_3</t>
  </si>
  <si>
    <t>F43.3 - Building completion and finishing</t>
  </si>
  <si>
    <t>http://www.eba.europa.eu/xbrl/crr/dict/dom/NC:F43_29</t>
  </si>
  <si>
    <t>eba_NC:F43_29</t>
  </si>
  <si>
    <t>F43.29 - Other construction installation</t>
  </si>
  <si>
    <t>http://www.eba.europa.eu/xbrl/crr/dict/dom/NC:F43_22</t>
  </si>
  <si>
    <t>eba_NC:F43_22</t>
  </si>
  <si>
    <t>F43.22 - Plumbing, heat and air-conditioning installation</t>
  </si>
  <si>
    <t>http://www.eba.europa.eu/xbrl/crr/dict/dom/NC:F43_2</t>
  </si>
  <si>
    <t>eba_NC:F43_2</t>
  </si>
  <si>
    <t>F43.2 - Electrical, plumbing and other construction installation activities</t>
  </si>
  <si>
    <t>http://www.eba.europa.eu/xbrl/crr/dict/dom/NC:F43_13</t>
  </si>
  <si>
    <t>eba_NC:F43_13</t>
  </si>
  <si>
    <t>F43.13 - Test drilling and boring</t>
  </si>
  <si>
    <t>http://www.eba.europa.eu/xbrl/crr/dict/dom/NC:F43_12</t>
  </si>
  <si>
    <t>eba_NC:F43_12</t>
  </si>
  <si>
    <t>F43.12 - Site preparation</t>
  </si>
  <si>
    <t>http://www.eba.europa.eu/xbrl/crr/dict/dom/NC:F43_11</t>
  </si>
  <si>
    <t>eba_NC:F43_11</t>
  </si>
  <si>
    <t>F43.11 - Demolition</t>
  </si>
  <si>
    <t>http://www.eba.europa.eu/xbrl/crr/dict/dom/NC:F43_1</t>
  </si>
  <si>
    <t>eba_NC:F43_1</t>
  </si>
  <si>
    <t>F43.1 - Demolition and site preparation</t>
  </si>
  <si>
    <t>http://www.eba.europa.eu/xbrl/crr/dict/dom/NC:F43</t>
  </si>
  <si>
    <t>eba_NC:F43</t>
  </si>
  <si>
    <t>F43 - Specialised construction activities</t>
  </si>
  <si>
    <t>http://www.eba.europa.eu/xbrl/crr/dict/dom/NC:F42_99</t>
  </si>
  <si>
    <t>eba_NC:F42_99</t>
  </si>
  <si>
    <t>F42.99 - Construction of other civil engineering projects n.e.c.</t>
  </si>
  <si>
    <t>http://www.eba.europa.eu/xbrl/crr/dict/dom/NC:F42_91</t>
  </si>
  <si>
    <t>eba_NC:F42_91</t>
  </si>
  <si>
    <t>F42.91 - Construction of water projects</t>
  </si>
  <si>
    <t>http://www.eba.europa.eu/xbrl/crr/dict/dom/NC:F42_9</t>
  </si>
  <si>
    <t>eba_NC:F42_9</t>
  </si>
  <si>
    <t>F42.9 - Construction of other civil engineering projects</t>
  </si>
  <si>
    <t>http://www.eba.europa.eu/xbrl/crr/dict/dom/NC:F42_22</t>
  </si>
  <si>
    <t>eba_NC:F42_22</t>
  </si>
  <si>
    <t>F42.22 - Construction of utility projects for electricity and telecommunications</t>
  </si>
  <si>
    <t>http://www.eba.europa.eu/xbrl/crr/dict/dom/NC:F42_21</t>
  </si>
  <si>
    <t>eba_NC:F42_21</t>
  </si>
  <si>
    <t>F42.21 - Construction of utility projects for fluids</t>
  </si>
  <si>
    <t>http://www.eba.europa.eu/xbrl/crr/dict/dom/NC:F42_2</t>
  </si>
  <si>
    <t>eba_NC:F42_2</t>
  </si>
  <si>
    <t>F42.2 - Construction of utility projects</t>
  </si>
  <si>
    <t>http://www.eba.europa.eu/xbrl/crr/dict/dom/NC:F42_13</t>
  </si>
  <si>
    <t>eba_NC:F42_13</t>
  </si>
  <si>
    <t>F42.13 - Construction of bridges and tunnels</t>
  </si>
  <si>
    <t>http://www.eba.europa.eu/xbrl/crr/dict/dom/NC:F42_12</t>
  </si>
  <si>
    <t>eba_NC:F42_12</t>
  </si>
  <si>
    <t>F42.12 - Construction of railways and underground railways</t>
  </si>
  <si>
    <t>http://www.eba.europa.eu/xbrl/crr/dict/dom/NC:F42_11</t>
  </si>
  <si>
    <t>eba_NC:F42_11</t>
  </si>
  <si>
    <t>F42.11 - Construction of roads and motorways</t>
  </si>
  <si>
    <t>http://www.eba.europa.eu/xbrl/crr/dict/dom/NC:F42_1</t>
  </si>
  <si>
    <t>eba_NC:F42_1</t>
  </si>
  <si>
    <t>F42.1 - Construction of roads and railways</t>
  </si>
  <si>
    <t>http://www.eba.europa.eu/xbrl/crr/dict/dom/NC:F42</t>
  </si>
  <si>
    <t>eba_NC:F42</t>
  </si>
  <si>
    <t>F42 - Civil engineering</t>
  </si>
  <si>
    <t>http://www.eba.europa.eu/xbrl/crr/dict/dom/NC:F41_2</t>
  </si>
  <si>
    <t>eba_NC:F41_2</t>
  </si>
  <si>
    <t>F41.2 - Construction of residential and non-residential buildings</t>
  </si>
  <si>
    <t>http://www.eba.europa.eu/xbrl/crr/dict/dom/NC:F41_1</t>
  </si>
  <si>
    <t>eba_NC:F41_1</t>
  </si>
  <si>
    <t>F41.1 - Development of building projects</t>
  </si>
  <si>
    <t>http://www.eba.europa.eu/xbrl/crr/dict/dom/NC:F41</t>
  </si>
  <si>
    <t>eba_NC:F41</t>
  </si>
  <si>
    <t>F41 - Construction of buildings</t>
  </si>
  <si>
    <t>http://www.eba.europa.eu/xbrl/crr/dict/dom/NC:F</t>
  </si>
  <si>
    <t>eba_NC:F</t>
  </si>
  <si>
    <t>F - Construction</t>
  </si>
  <si>
    <t>http://www.eba.europa.eu/xbrl/crr/dict/dom/NC:E39</t>
  </si>
  <si>
    <t>eba_NC:E39</t>
  </si>
  <si>
    <t>E39 - Remediation activities and other waste management services</t>
  </si>
  <si>
    <t>http://www.eba.europa.eu/xbrl/crr/dict/dom/NC:E38_32</t>
  </si>
  <si>
    <t>eba_NC:E38_32</t>
  </si>
  <si>
    <t>E38.32 - Recovery of sorted materials</t>
  </si>
  <si>
    <t>http://www.eba.europa.eu/xbrl/crr/dict/dom/NC:E38_31</t>
  </si>
  <si>
    <t>eba_NC:E38_31</t>
  </si>
  <si>
    <t>E38.31 - Dismantling of wrecks</t>
  </si>
  <si>
    <t>http://www.eba.europa.eu/xbrl/crr/dict/dom/NC:E38_3</t>
  </si>
  <si>
    <t>eba_NC:E38_3</t>
  </si>
  <si>
    <t>E38.3 - Materials recovery</t>
  </si>
  <si>
    <t>http://www.eba.europa.eu/xbrl/crr/dict/dom/NC:E38_22</t>
  </si>
  <si>
    <t>eba_NC:E38_22</t>
  </si>
  <si>
    <t>E38.22 - Treatment and disposal of hazardous waste</t>
  </si>
  <si>
    <t>http://www.eba.europa.eu/xbrl/crr/dict/dom/NC:E38_21</t>
  </si>
  <si>
    <t>eba_NC:E38_21</t>
  </si>
  <si>
    <t>E38.21 - Treatment and disposal of non-hazardous waste</t>
  </si>
  <si>
    <t>http://www.eba.europa.eu/xbrl/crr/dict/dom/NC:E38_2</t>
  </si>
  <si>
    <t>eba_NC:E38_2</t>
  </si>
  <si>
    <t>E38.2 - Waste treatment and disposal</t>
  </si>
  <si>
    <t>http://www.eba.europa.eu/xbrl/crr/dict/dom/NC:E38_12</t>
  </si>
  <si>
    <t>eba_NC:E38_12</t>
  </si>
  <si>
    <t>E38.12 - Collection of hazardous waste</t>
  </si>
  <si>
    <t>http://www.eba.europa.eu/xbrl/crr/dict/dom/NC:E38_11</t>
  </si>
  <si>
    <t>eba_NC:E38_11</t>
  </si>
  <si>
    <t>E38.11 - Collection of non-hazardous waste</t>
  </si>
  <si>
    <t>http://www.eba.europa.eu/xbrl/crr/dict/dom/NC:E38_1</t>
  </si>
  <si>
    <t>eba_NC:E38_1</t>
  </si>
  <si>
    <t>E38.1 - Waste collection</t>
  </si>
  <si>
    <t>http://www.eba.europa.eu/xbrl/crr/dict/dom/NC:E38</t>
  </si>
  <si>
    <t>eba_NC:E38</t>
  </si>
  <si>
    <t>E38 - Waste collection, treatment and disposal activities; materials recovery</t>
  </si>
  <si>
    <t>http://www.eba.europa.eu/xbrl/crr/dict/dom/NC:E37</t>
  </si>
  <si>
    <t>eba_NC:E37</t>
  </si>
  <si>
    <t>E37 - Sewerage</t>
  </si>
  <si>
    <t>http://www.eba.europa.eu/xbrl/crr/dict/dom/NC:E36</t>
  </si>
  <si>
    <t>eba_NC:E36</t>
  </si>
  <si>
    <t>E36 - Water collection, treatment and supply</t>
  </si>
  <si>
    <t>http://www.eba.europa.eu/xbrl/crr/dict/dom/NC:E</t>
  </si>
  <si>
    <t>eba_NC:E</t>
  </si>
  <si>
    <t>E - Water supply</t>
  </si>
  <si>
    <t>http://www.eba.europa.eu/xbrl/crr/dict/dom/NC:D35_3</t>
  </si>
  <si>
    <t>eba_NC:D35_3</t>
  </si>
  <si>
    <t>D35.3 - Steam and air conditioning supply</t>
  </si>
  <si>
    <t>http://www.eba.europa.eu/xbrl/crr/dict/dom/NC:D35_23</t>
  </si>
  <si>
    <t>eba_NC:D35_23</t>
  </si>
  <si>
    <t>D35.23 - Trade of gas through mains</t>
  </si>
  <si>
    <t>http://www.eba.europa.eu/xbrl/crr/dict/dom/NC:D35_22</t>
  </si>
  <si>
    <t>eba_NC:D35_22</t>
  </si>
  <si>
    <t>D35.22 - Distribution of gaseous fuels through mains</t>
  </si>
  <si>
    <t>http://www.eba.europa.eu/xbrl/crr/dict/dom/NC:D35_21</t>
  </si>
  <si>
    <t>eba_NC:D35_21</t>
  </si>
  <si>
    <t>D35.21 - Manufacture of gas</t>
  </si>
  <si>
    <t>http://www.eba.europa.eu/xbrl/crr/dict/dom/NC:D35_2</t>
  </si>
  <si>
    <t>eba_NC:D35_2</t>
  </si>
  <si>
    <t>D35.2 - Manufacture of gas; distribution of gaseous fuels through mains</t>
  </si>
  <si>
    <t>http://www.eba.europa.eu/xbrl/crr/dict/dom/NC:D35_14</t>
  </si>
  <si>
    <t>eba_NC:D35_14</t>
  </si>
  <si>
    <t>D35.14 - Trade of electricity</t>
  </si>
  <si>
    <t>http://www.eba.europa.eu/xbrl/crr/dict/dom/NC:D35_13</t>
  </si>
  <si>
    <t>eba_NC:D35_13</t>
  </si>
  <si>
    <t>D35.13 - Distribution of electricity</t>
  </si>
  <si>
    <t>http://www.eba.europa.eu/xbrl/crr/dict/dom/NC:D35_12</t>
  </si>
  <si>
    <t>eba_NC:D35_12</t>
  </si>
  <si>
    <t>D35.12 - Transmission of electricity</t>
  </si>
  <si>
    <t>http://www.eba.europa.eu/xbrl/crr/dict/dom/NC:D35_11</t>
  </si>
  <si>
    <t>eba_NC:D35_11</t>
  </si>
  <si>
    <t>D35.11 - Production of electricity</t>
  </si>
  <si>
    <t>http://www.eba.europa.eu/xbrl/crr/dict/dom/NC:D35_1</t>
  </si>
  <si>
    <t>eba_NC:D35_1</t>
  </si>
  <si>
    <t>D35.1 - Electric power generation, transmission and distribution</t>
  </si>
  <si>
    <t>http://www.eba.europa.eu/xbrl/crr/dict/dom/NC:D35</t>
  </si>
  <si>
    <t>eba_NC:D35</t>
  </si>
  <si>
    <t>D35 - Electricity, gas, steam and air conditioning supply</t>
  </si>
  <si>
    <t>http://www.eba.europa.eu/xbrl/crr/dict/dom/NC:D</t>
  </si>
  <si>
    <t>eba_NC:D</t>
  </si>
  <si>
    <t>D - Electricity, gas, steam and air conditioning supply</t>
  </si>
  <si>
    <t>http://www.eba.europa.eu/xbrl/crr/dict/dom/NC:C33_2</t>
  </si>
  <si>
    <t>eba_NC:C33_2</t>
  </si>
  <si>
    <t>C33.2 - Installation of industrial machinery and equipment</t>
  </si>
  <si>
    <t>http://www.eba.europa.eu/xbrl/crr/dict/dom/NC:C33_19</t>
  </si>
  <si>
    <t>eba_NC:C33_19</t>
  </si>
  <si>
    <t>C33.19 - Repair of other equipment</t>
  </si>
  <si>
    <t>http://www.eba.europa.eu/xbrl/crr/dict/dom/NC:C33_17</t>
  </si>
  <si>
    <t>eba_NC:C33_17</t>
  </si>
  <si>
    <t>C33.17 - Repair and maintenance of other transport equipment</t>
  </si>
  <si>
    <t>http://www.eba.europa.eu/xbrl/crr/dict/dom/NC:C33_13</t>
  </si>
  <si>
    <t>eba_NC:C33_13</t>
  </si>
  <si>
    <t>C33.13 - Repair of electronic and optical equipment</t>
  </si>
  <si>
    <t>http://www.eba.europa.eu/xbrl/crr/dict/dom/NC:C33_12</t>
  </si>
  <si>
    <t>eba_NC:C33_12</t>
  </si>
  <si>
    <t>C33.12 - Repair of machinery</t>
  </si>
  <si>
    <t>http://www.eba.europa.eu/xbrl/crr/dict/dom/NC:C33_11</t>
  </si>
  <si>
    <t>eba_NC:C33_11</t>
  </si>
  <si>
    <t>C33.11 - Repair of fabricated metal products</t>
  </si>
  <si>
    <t>http://www.eba.europa.eu/xbrl/crr/dict/dom/NC:C33_1</t>
  </si>
  <si>
    <t>eba_NC:C33_1</t>
  </si>
  <si>
    <t>C33.1 - Repair of fabricated metal products, machinery and equipment</t>
  </si>
  <si>
    <t>http://www.eba.europa.eu/xbrl/crr/dict/dom/NC:C33</t>
  </si>
  <si>
    <t>eba_NC:C33</t>
  </si>
  <si>
    <t>C33 - Repair and installation of machinery and equipment</t>
  </si>
  <si>
    <t>http://www.eba.europa.eu/xbrl/crr/dict/dom/NC:C32_99</t>
  </si>
  <si>
    <t>eba_NC:C32_99</t>
  </si>
  <si>
    <t>C32.99 - Other manufacturing n.e.c.</t>
  </si>
  <si>
    <t>http://www.eba.europa.eu/xbrl/crr/dict/dom/NC:C32_91</t>
  </si>
  <si>
    <t>eba_NC:C32_91</t>
  </si>
  <si>
    <t>C32.91 - Manufacture of brooms and brushes</t>
  </si>
  <si>
    <t>http://www.eba.europa.eu/xbrl/crr/dict/dom/NC:C32_9</t>
  </si>
  <si>
    <t>eba_NC:C32_9</t>
  </si>
  <si>
    <t>C32.9 - Manufacturing n.e.c.</t>
  </si>
  <si>
    <t>http://www.eba.europa.eu/xbrl/crr/dict/dom/NC:C32_5</t>
  </si>
  <si>
    <t>eba_NC:C32_5</t>
  </si>
  <si>
    <t>C32.5 - Manufacture of medical and dental instruments and supplies</t>
  </si>
  <si>
    <t>http://www.eba.europa.eu/xbrl/crr/dict/dom/NC:C32_4</t>
  </si>
  <si>
    <t>eba_NC:C32_4</t>
  </si>
  <si>
    <t>C32.4 - Manufacture of games and toys</t>
  </si>
  <si>
    <t>http://www.eba.europa.eu/xbrl/crr/dict/dom/NC:C32_3</t>
  </si>
  <si>
    <t>eba_NC:C32_3</t>
  </si>
  <si>
    <t>C32.3 - Manufacture of sports goods</t>
  </si>
  <si>
    <t>http://www.eba.europa.eu/xbrl/crr/dict/dom/NC:C32_2</t>
  </si>
  <si>
    <t>eba_NC:C32_2</t>
  </si>
  <si>
    <t>C32.2 - Manufacture of musical instruments</t>
  </si>
  <si>
    <t>http://www.eba.europa.eu/xbrl/crr/dict/dom/NC:C32_13</t>
  </si>
  <si>
    <t>eba_NC:C32_13</t>
  </si>
  <si>
    <t>C32.13 - Manufacture of imitation jewellery and related articles</t>
  </si>
  <si>
    <t>http://www.eba.europa.eu/xbrl/crr/dict/dom/NC:C32_12</t>
  </si>
  <si>
    <t>eba_NC:C32_12</t>
  </si>
  <si>
    <t>C32.12 - Manufacture of jewellery and related articles</t>
  </si>
  <si>
    <t>http://www.eba.europa.eu/xbrl/crr/dict/dom/NC:C32_11</t>
  </si>
  <si>
    <t>eba_NC:C32_11</t>
  </si>
  <si>
    <t>C32.11 - Striking of coins</t>
  </si>
  <si>
    <t>http://www.eba.europa.eu/xbrl/crr/dict/dom/NC:C32_1</t>
  </si>
  <si>
    <t>eba_NC:C32_1</t>
  </si>
  <si>
    <t>C32.1 - Manufacture of jewellery, bijouterie and related articles</t>
  </si>
  <si>
    <t>http://www.eba.europa.eu/xbrl/crr/dict/dom/NC:C32</t>
  </si>
  <si>
    <t>eba_NC:C32</t>
  </si>
  <si>
    <t>C32 - Other manufacturing</t>
  </si>
  <si>
    <t>http://www.eba.europa.eu/xbrl/crr/dict/dom/NC:C31_09</t>
  </si>
  <si>
    <t>eba_NC:C31_09</t>
  </si>
  <si>
    <t>C31.09 - Manufacture of other furniture</t>
  </si>
  <si>
    <t>http://www.eba.europa.eu/xbrl/crr/dict/dom/NC:C31_03</t>
  </si>
  <si>
    <t>eba_NC:C31_03</t>
  </si>
  <si>
    <t>C31.03 - Manufacture of mattresses</t>
  </si>
  <si>
    <t>http://www.eba.europa.eu/xbrl/crr/dict/dom/NC:C31_02</t>
  </si>
  <si>
    <t>eba_NC:C31_02</t>
  </si>
  <si>
    <t>C31.02 - Manufacture of kitchen furniture</t>
  </si>
  <si>
    <t>http://www.eba.europa.eu/xbrl/crr/dict/dom/NC:C31_01</t>
  </si>
  <si>
    <t>eba_NC:C31_01</t>
  </si>
  <si>
    <t>C31.01 - Manufacture of office and shop furniture</t>
  </si>
  <si>
    <t>http://www.eba.europa.eu/xbrl/crr/dict/dom/NC:C31</t>
  </si>
  <si>
    <t>eba_NC:C31</t>
  </si>
  <si>
    <t>C31 - Manufacture of furniture</t>
  </si>
  <si>
    <t>http://www.eba.europa.eu/xbrl/crr/dict/dom/NC:C30_99</t>
  </si>
  <si>
    <t>eba_NC:C30_99</t>
  </si>
  <si>
    <t>C30.99 - Manufacture of other transport equipment n.e.c.</t>
  </si>
  <si>
    <t>http://www.eba.europa.eu/xbrl/crr/dict/dom/NC:C30_92</t>
  </si>
  <si>
    <t>eba_NC:C30_92</t>
  </si>
  <si>
    <t>C30.92 - Manufacture of bicycles and invalid carriages</t>
  </si>
  <si>
    <t>http://www.eba.europa.eu/xbrl/crr/dict/dom/NC:C30_91</t>
  </si>
  <si>
    <t>eba_NC:C30_91</t>
  </si>
  <si>
    <t>C30.91 - Manufacture of motorcycles</t>
  </si>
  <si>
    <t>http://www.eba.europa.eu/xbrl/crr/dict/dom/NC:C30_9</t>
  </si>
  <si>
    <t>eba_NC:C30_9</t>
  </si>
  <si>
    <t>C30.9 - Manufacture of transport equipment n.e.c.</t>
  </si>
  <si>
    <t>http://www.eba.europa.eu/xbrl/crr/dict/dom/NC:C30_4</t>
  </si>
  <si>
    <t>eba_NC:C30_4</t>
  </si>
  <si>
    <t>C30.4 - Manufacture of military fighting vehicles</t>
  </si>
  <si>
    <t>http://www.eba.europa.eu/xbrl/crr/dict/dom/NC:C30_3</t>
  </si>
  <si>
    <t>eba_NC:C30_3</t>
  </si>
  <si>
    <t>C30.3 - Manufacture of air and spacecraft and related machinery</t>
  </si>
  <si>
    <t>http://www.eba.europa.eu/xbrl/crr/dict/dom/NC:C30_2</t>
  </si>
  <si>
    <t>eba_NC:C30_2</t>
  </si>
  <si>
    <t>C30.2 - Manufacture of railway locomotives and rolling stock</t>
  </si>
  <si>
    <t>http://www.eba.europa.eu/xbrl/crr/dict/dom/NC:C30_12</t>
  </si>
  <si>
    <t>eba_NC:C30_12</t>
  </si>
  <si>
    <t>C30.12 - Building of pleasure and sporting boats</t>
  </si>
  <si>
    <t>http://www.eba.europa.eu/xbrl/crr/dict/dom/NC:C30_11</t>
  </si>
  <si>
    <t>eba_NC:C30_11</t>
  </si>
  <si>
    <t>C30.11 - Building of ships and floating structures</t>
  </si>
  <si>
    <t>http://www.eba.europa.eu/xbrl/crr/dict/dom/NC:C30_1</t>
  </si>
  <si>
    <t>eba_NC:C30_1</t>
  </si>
  <si>
    <t>C30.1 - Building of ships and boats</t>
  </si>
  <si>
    <t>http://www.eba.europa.eu/xbrl/crr/dict/dom/NC:C30</t>
  </si>
  <si>
    <t>eba_NC:C30</t>
  </si>
  <si>
    <t>C30 - Manufacture of other transport equipment</t>
  </si>
  <si>
    <t>http://www.eba.europa.eu/xbrl/crr/dict/dom/NC:C29_32</t>
  </si>
  <si>
    <t>eba_NC:C29_32</t>
  </si>
  <si>
    <t>C29.32 - Manufacture of other parts and accessories for motor vehicles</t>
  </si>
  <si>
    <t>http://www.eba.europa.eu/xbrl/crr/dict/dom/NC:C29_31</t>
  </si>
  <si>
    <t>eba_NC:C29_31</t>
  </si>
  <si>
    <t>C29.31 - Manufacture of electrical and electronic equipment for motor vehicles</t>
  </si>
  <si>
    <t>http://www.eba.europa.eu/xbrl/crr/dict/dom/NC:C29_3</t>
  </si>
  <si>
    <t>eba_NC:C29_3</t>
  </si>
  <si>
    <t>C29.3 - Manufacture of parts and accessories for motor vehicles</t>
  </si>
  <si>
    <t>http://www.eba.europa.eu/xbrl/crr/dict/dom/NC:C29_2</t>
  </si>
  <si>
    <t>eba_NC:C29_2</t>
  </si>
  <si>
    <t>C29.2 - Manufacture of bodies (coachwork) for motor vehicles; manufacture of trailers and semi-trailers</t>
  </si>
  <si>
    <t>http://www.eba.europa.eu/xbrl/crr/dict/dom/NC:C29_1</t>
  </si>
  <si>
    <t>eba_NC:C29_1</t>
  </si>
  <si>
    <t>C29.1- Manufacture of motor vehicles</t>
  </si>
  <si>
    <t>http://www.eba.europa.eu/xbrl/crr/dict/dom/NC:C29</t>
  </si>
  <si>
    <t>eba_NC:C29</t>
  </si>
  <si>
    <t>C29 - Manufacture of motor vehicles, trailers and semi-trailers</t>
  </si>
  <si>
    <t>http://www.eba.europa.eu/xbrl/crr/dict/dom/NC:C28_99</t>
  </si>
  <si>
    <t>eba_NC:C28_99</t>
  </si>
  <si>
    <t>C28.99 - Manufacture of other special-purpose machinery n.e.c.</t>
  </si>
  <si>
    <t>http://www.eba.europa.eu/xbrl/crr/dict/dom/NC:C28_96</t>
  </si>
  <si>
    <t>eba_NC:C28_96</t>
  </si>
  <si>
    <t>C28.96 - Manufacture of plastics and rubber machinery</t>
  </si>
  <si>
    <t>http://www.eba.europa.eu/xbrl/crr/dict/dom/NC:C28_95</t>
  </si>
  <si>
    <t>eba_NC:C28_95</t>
  </si>
  <si>
    <t>C28.95 - Manufacture of machinery for paper and paperboard production</t>
  </si>
  <si>
    <t>http://www.eba.europa.eu/xbrl/crr/dict/dom/NC:C28_94</t>
  </si>
  <si>
    <t>eba_NC:C28_94</t>
  </si>
  <si>
    <t>C28.94 - Manufacture of machinery for textile, apparel and leather production</t>
  </si>
  <si>
    <t>http://www.eba.europa.eu/xbrl/crr/dict/dom/NC:C28_93</t>
  </si>
  <si>
    <t>eba_NC:C28_93</t>
  </si>
  <si>
    <t>C28.93 - Manufacture of machinery for food, beverage and tobacco processing</t>
  </si>
  <si>
    <t>http://www.eba.europa.eu/xbrl/crr/dict/dom/NC:C28_92</t>
  </si>
  <si>
    <t>eba_NC:C28_92</t>
  </si>
  <si>
    <t>C28.92 - Manufacture of machinery for mining, quarrying and construction</t>
  </si>
  <si>
    <t>http://www.eba.europa.eu/xbrl/crr/dict/dom/NC:C28_91</t>
  </si>
  <si>
    <t>eba_NC:C28_91</t>
  </si>
  <si>
    <t>C28.91 - Manufacture of machinery for metallurgy</t>
  </si>
  <si>
    <t>http://www.eba.europa.eu/xbrl/crr/dict/dom/NC:C28_9</t>
  </si>
  <si>
    <t>eba_NC:C28_9</t>
  </si>
  <si>
    <t>C28.9 - Manufacture of other special-purpose machinery</t>
  </si>
  <si>
    <t>http://www.eba.europa.eu/xbrl/crr/dict/dom/NC:C28_49</t>
  </si>
  <si>
    <t>eba_NC:C28_49</t>
  </si>
  <si>
    <t>C28.49 - Manufacture of other machine tools</t>
  </si>
  <si>
    <t>http://www.eba.europa.eu/xbrl/crr/dict/dom/NC:C28_41</t>
  </si>
  <si>
    <t>eba_NC:C28_41</t>
  </si>
  <si>
    <t>C28.41 - Manufacture of metal forming machinery</t>
  </si>
  <si>
    <t>http://www.eba.europa.eu/xbrl/crr/dict/dom/NC:C28_4</t>
  </si>
  <si>
    <t>eba_NC:C28_4</t>
  </si>
  <si>
    <t>C28.4 - Manufacture of metal forming machinery and machine tools</t>
  </si>
  <si>
    <t>http://www.eba.europa.eu/xbrl/crr/dict/dom/NC:C28_3</t>
  </si>
  <si>
    <t>eba_NC:C28_3</t>
  </si>
  <si>
    <t>C28.3 - Manufacture of agricultural and forestry machinery</t>
  </si>
  <si>
    <t>http://www.eba.europa.eu/xbrl/crr/dict/dom/NC:C28_29</t>
  </si>
  <si>
    <t>eba_NC:C28_29</t>
  </si>
  <si>
    <t>C28.29 - Manufacture of other general-purpose machinery n.e.c.</t>
  </si>
  <si>
    <t>http://www.eba.europa.eu/xbrl/crr/dict/dom/NC:C28_25</t>
  </si>
  <si>
    <t>eba_NC:C28_25</t>
  </si>
  <si>
    <t>C28.25 - Manufacture of non-domestic cooling and ventilation equipment</t>
  </si>
  <si>
    <t>http://www.eba.europa.eu/xbrl/crr/dict/dom/NC:C28_24</t>
  </si>
  <si>
    <t>eba_NC:C28_24</t>
  </si>
  <si>
    <t>C28.24 - Manufacture of power-driven hand tools</t>
  </si>
  <si>
    <t>http://www.eba.europa.eu/xbrl/crr/dict/dom/NC:C28_23</t>
  </si>
  <si>
    <t>eba_NC:C28_23</t>
  </si>
  <si>
    <t>C28.23 - Manufacture of office machinery and equipment (except computers and peripheral equipment)</t>
  </si>
  <si>
    <t>http://www.eba.europa.eu/xbrl/crr/dict/dom/NC:C28_22</t>
  </si>
  <si>
    <t>eba_NC:C28_22</t>
  </si>
  <si>
    <t>C28.22 - Manufacture of lifting and handling equipment</t>
  </si>
  <si>
    <t>http://www.eba.europa.eu/xbrl/crr/dict/dom/NC:C28_21</t>
  </si>
  <si>
    <t>eba_NC:C28_21</t>
  </si>
  <si>
    <t>C28.21 - Manufacture of ovens, furnaces and furnace burners</t>
  </si>
  <si>
    <t>http://www.eba.europa.eu/xbrl/crr/dict/dom/NC:C28_2</t>
  </si>
  <si>
    <t>eba_NC:C28_2</t>
  </si>
  <si>
    <t>C28.2 - Manufacture of other general-purpose machinery</t>
  </si>
  <si>
    <t>http://www.eba.europa.eu/xbrl/crr/dict/dom/NC:C28_14</t>
  </si>
  <si>
    <t>eba_NC:C28_14</t>
  </si>
  <si>
    <t>C28.14 - Manufacture of other taps and valves</t>
  </si>
  <si>
    <t>http://www.eba.europa.eu/xbrl/crr/dict/dom/NC:C28_13</t>
  </si>
  <si>
    <t>eba_NC:C28_13</t>
  </si>
  <si>
    <t>C28.13 - Manufacture of other pumps and compressors</t>
  </si>
  <si>
    <t>http://www.eba.europa.eu/xbrl/crr/dict/dom/NC:C28_12</t>
  </si>
  <si>
    <t>eba_NC:C28_12</t>
  </si>
  <si>
    <t>C28.12 - Manufacture of fluid power equipment</t>
  </si>
  <si>
    <t>http://www.eba.europa.eu/xbrl/crr/dict/dom/NC:C28_11</t>
  </si>
  <si>
    <t>eba_NC:C28_11</t>
  </si>
  <si>
    <t>C28.11 - Manufacture of engines and turbines, except aircraft, vehicle and cycle engines</t>
  </si>
  <si>
    <t>http://www.eba.europa.eu/xbrl/crr/dict/dom/NC:C28_1</t>
  </si>
  <si>
    <t>eba_NC:C28_1</t>
  </si>
  <si>
    <t>C28.1 - Manufacture of general-purpose machinery</t>
  </si>
  <si>
    <t>http://www.eba.europa.eu/xbrl/crr/dict/dom/NC:C28</t>
  </si>
  <si>
    <t>eba_NC:C28</t>
  </si>
  <si>
    <t>C28 - Manufacture of machinery and equipment n.e.c.</t>
  </si>
  <si>
    <t>http://www.eba.europa.eu/xbrl/crr/dict/dom/NC:C27_9</t>
  </si>
  <si>
    <t>eba_NC:C27_9</t>
  </si>
  <si>
    <t>C27.9 - Manufacture of other electrical equipment</t>
  </si>
  <si>
    <t>http://www.eba.europa.eu/xbrl/crr/dict/dom/NC:C27_52</t>
  </si>
  <si>
    <t>eba_NC:C27_52</t>
  </si>
  <si>
    <t>C27.52 - Manufacture of non-electric domestic appliances</t>
  </si>
  <si>
    <t>http://www.eba.europa.eu/xbrl/crr/dict/dom/NC:C27_51</t>
  </si>
  <si>
    <t>eba_NC:C27_51</t>
  </si>
  <si>
    <t>C27.51 - Manufacture of electric domestic appliances</t>
  </si>
  <si>
    <t>http://www.eba.europa.eu/xbrl/crr/dict/dom/NC:C27_5</t>
  </si>
  <si>
    <t>eba_NC:C27_5</t>
  </si>
  <si>
    <t>C27.5 - Manufacture of domestic appliances</t>
  </si>
  <si>
    <t>http://www.eba.europa.eu/xbrl/crr/dict/dom/NC:C27_4</t>
  </si>
  <si>
    <t>eba_NC:C27_4</t>
  </si>
  <si>
    <t>C27.4 - Manufacture of electric lighting equipment</t>
  </si>
  <si>
    <t>http://www.eba.europa.eu/xbrl/crr/dict/dom/NC:C27_33</t>
  </si>
  <si>
    <t>eba_NC:C27_33</t>
  </si>
  <si>
    <t>C27.33 - Manufacture of wiring devices</t>
  </si>
  <si>
    <t>http://www.eba.europa.eu/xbrl/crr/dict/dom/NC:C27_32</t>
  </si>
  <si>
    <t>eba_NC:C27_32</t>
  </si>
  <si>
    <t>C27.32 - Manufacture of other electronic and electric wires and cables</t>
  </si>
  <si>
    <t>http://www.eba.europa.eu/xbrl/crr/dict/dom/NC:C27_31</t>
  </si>
  <si>
    <t>eba_NC:C27_31</t>
  </si>
  <si>
    <t>C27.31 - Manufacture of fibre optic cables</t>
  </si>
  <si>
    <t>http://www.eba.europa.eu/xbrl/crr/dict/dom/NC:C27_3</t>
  </si>
  <si>
    <t>eba_NC:C27_3</t>
  </si>
  <si>
    <t>C27.3 - Manufacture of wiring and wiring devices</t>
  </si>
  <si>
    <t>http://www.eba.europa.eu/xbrl/crr/dict/dom/NC:C27_2</t>
  </si>
  <si>
    <t>eba_NC:C27_2</t>
  </si>
  <si>
    <t>C27.2 - Manufacture of batteries and accumulators</t>
  </si>
  <si>
    <t>http://www.eba.europa.eu/xbrl/crr/dict/dom/NC:C27_11</t>
  </si>
  <si>
    <t>eba_NC:C27_11</t>
  </si>
  <si>
    <t>C27.11 - Manufacture of electric motors, generators and transformers</t>
  </si>
  <si>
    <t>http://www.eba.europa.eu/xbrl/crr/dict/dom/NC:C27_1</t>
  </si>
  <si>
    <t>eba_NC:C27_1</t>
  </si>
  <si>
    <t>C27.1 - Manufacture of electric motors, generators, transformers and electricity distribution and control apparatus</t>
  </si>
  <si>
    <t>http://www.eba.europa.eu/xbrl/crr/dict/dom/NC:C27</t>
  </si>
  <si>
    <t>eba_NC:C27</t>
  </si>
  <si>
    <t>C27 - Manufacture of electrical equipment</t>
  </si>
  <si>
    <t>http://www.eba.europa.eu/xbrl/crr/dict/dom/NC:C26_8</t>
  </si>
  <si>
    <t>eba_NC:C26_8</t>
  </si>
  <si>
    <t>C26.8 - Manufacture of magnetic and optical media</t>
  </si>
  <si>
    <t>http://www.eba.europa.eu/xbrl/crr/dict/dom/NC:C26_7</t>
  </si>
  <si>
    <t>eba_NC:C26_7</t>
  </si>
  <si>
    <t>C26.7 - Manufacture of optical instruments and photographic equipment</t>
  </si>
  <si>
    <t>http://www.eba.europa.eu/xbrl/crr/dict/dom/NC:C26_6</t>
  </si>
  <si>
    <t>eba_NC:C26_6</t>
  </si>
  <si>
    <t>C26.6 - Manufacture of irradiation, electromedical and electrotherapeutic equipment</t>
  </si>
  <si>
    <t>http://www.eba.europa.eu/xbrl/crr/dict/dom/NC:C26_52</t>
  </si>
  <si>
    <t>eba_NC:C26_52</t>
  </si>
  <si>
    <t>C26.52 - Manufacture of watches and clocks</t>
  </si>
  <si>
    <t>http://www.eba.europa.eu/xbrl/crr/dict/dom/NC:C26_51</t>
  </si>
  <si>
    <t>eba_NC:C26_51</t>
  </si>
  <si>
    <t>C26.51 - Manufacture of instruments and appliances for measuring, testing and navigation</t>
  </si>
  <si>
    <t>http://www.eba.europa.eu/xbrl/crr/dict/dom/NC:C26_5</t>
  </si>
  <si>
    <t>eba_NC:C26_5</t>
  </si>
  <si>
    <t>C26.5 - Manufacture of instruments and appliances for measuring, testing and navigation; watches and clocks</t>
  </si>
  <si>
    <t>http://www.eba.europa.eu/xbrl/crr/dict/dom/NC:C26_4</t>
  </si>
  <si>
    <t>eba_NC:C26_4</t>
  </si>
  <si>
    <t>C26.4 - Manufacture of consumer electronics</t>
  </si>
  <si>
    <t>http://www.eba.europa.eu/xbrl/crr/dict/dom/NC:C26_3</t>
  </si>
  <si>
    <t>eba_NC:C26_3</t>
  </si>
  <si>
    <t>C26.3 - Manufacture of communication equipment</t>
  </si>
  <si>
    <t>http://www.eba.europa.eu/xbrl/crr/dict/dom/NC:C26_2</t>
  </si>
  <si>
    <t>eba_NC:C26_2</t>
  </si>
  <si>
    <t>C26.2 - Manufacture of computers and peripheral equipment</t>
  </si>
  <si>
    <t>http://www.eba.europa.eu/xbrl/crr/dict/dom/NC:C26_12</t>
  </si>
  <si>
    <t>eba_NC:C26_12</t>
  </si>
  <si>
    <t>C26.12 - Manufacture of loaded electronic boards</t>
  </si>
  <si>
    <t>http://www.eba.europa.eu/xbrl/crr/dict/dom/NC:C26_11</t>
  </si>
  <si>
    <t>eba_NC:C26_11</t>
  </si>
  <si>
    <t>C26.11 - Manufacture of electronic components</t>
  </si>
  <si>
    <t>http://www.eba.europa.eu/xbrl/crr/dict/dom/NC:C26_1</t>
  </si>
  <si>
    <t>eba_NC:C26_1</t>
  </si>
  <si>
    <t>C26.1 - Manufacture of electronic components and boards</t>
  </si>
  <si>
    <t>http://www.eba.europa.eu/xbrl/crr/dict/dom/NC:C26</t>
  </si>
  <si>
    <t>eba_NC:C26</t>
  </si>
  <si>
    <t>C26 - Manufacture of computer, electronic and optical products</t>
  </si>
  <si>
    <t>http://www.eba.europa.eu/xbrl/crr/dict/dom/NC:C25_99</t>
  </si>
  <si>
    <t>eba_NC:C25_99</t>
  </si>
  <si>
    <t>C25.99 - Manufacture of other fabricated metal products n.e.c.</t>
  </si>
  <si>
    <t>http://www.eba.europa.eu/xbrl/crr/dict/dom/NC:C25_94</t>
  </si>
  <si>
    <t>eba_NC:C25_94</t>
  </si>
  <si>
    <t>C25.94 - Manufacture of fasteners and screw machine products</t>
  </si>
  <si>
    <t>http://www.eba.europa.eu/xbrl/crr/dict/dom/NC:C25_93</t>
  </si>
  <si>
    <t>eba_NC:C25_93</t>
  </si>
  <si>
    <t>C25.93 - Manufacture of wire products, chain and springs</t>
  </si>
  <si>
    <t>http://www.eba.europa.eu/xbrl/crr/dict/dom/NC:C25_92</t>
  </si>
  <si>
    <t>eba_NC:C25_92</t>
  </si>
  <si>
    <t>C25.92 - Manufacture of light metal packaging</t>
  </si>
  <si>
    <t>http://www.eba.europa.eu/xbrl/crr/dict/dom/NC:C25_91</t>
  </si>
  <si>
    <t>eba_NC:C25_91</t>
  </si>
  <si>
    <t>C25.91 - Manufacture of steel drums and similar containers</t>
  </si>
  <si>
    <t>http://www.eba.europa.eu/xbrl/crr/dict/dom/NC:C25_9</t>
  </si>
  <si>
    <t>eba_NC:C25_9</t>
  </si>
  <si>
    <t>C25.9 - Manufacture of other fabricated metal products</t>
  </si>
  <si>
    <t>http://www.eba.europa.eu/xbrl/crr/dict/dom/NC:C25_73</t>
  </si>
  <si>
    <t>eba_NC:C25_73</t>
  </si>
  <si>
    <t>C25.73 - Manufacture of tools</t>
  </si>
  <si>
    <t>http://www.eba.europa.eu/xbrl/crr/dict/dom/NC:C25_72</t>
  </si>
  <si>
    <t>eba_NC:C25_72</t>
  </si>
  <si>
    <t>C25.72 - Manufacture of locks and hinges</t>
  </si>
  <si>
    <t>http://www.eba.europa.eu/xbrl/crr/dict/dom/NC:C25_71</t>
  </si>
  <si>
    <t>eba_NC:C25_71</t>
  </si>
  <si>
    <t>C25.71 - Manufacture of cutlery</t>
  </si>
  <si>
    <t>http://www.eba.europa.eu/xbrl/crr/dict/dom/NC:C25_7</t>
  </si>
  <si>
    <t>eba_NC:C25_7</t>
  </si>
  <si>
    <t>C25.7 - Manufacture of cutlery, tools and general hardware</t>
  </si>
  <si>
    <t>http://www.eba.europa.eu/xbrl/crr/dict/dom/NC:C25_62</t>
  </si>
  <si>
    <t>eba_NC:C25_62</t>
  </si>
  <si>
    <t>C25.62 - Machining</t>
  </si>
  <si>
    <t>http://www.eba.europa.eu/xbrl/crr/dict/dom/NC:C25_61</t>
  </si>
  <si>
    <t>eba_NC:C25_61</t>
  </si>
  <si>
    <t>C25.61 - Treatment and coating of metals</t>
  </si>
  <si>
    <t>http://www.eba.europa.eu/xbrl/crr/dict/dom/NC:C25_6</t>
  </si>
  <si>
    <t>eba_NC:C25_6</t>
  </si>
  <si>
    <t>C25.6 - Treatment and coating of metals; machining</t>
  </si>
  <si>
    <t>http://www.eba.europa.eu/xbrl/crr/dict/dom/NC:C25_5</t>
  </si>
  <si>
    <t>eba_NC:C25_5</t>
  </si>
  <si>
    <t>C25.5 - Forging, pressing, stamping and roll-forming of metal; powder metallurgy</t>
  </si>
  <si>
    <t>http://www.eba.europa.eu/xbrl/crr/dict/dom/NC:C25_4</t>
  </si>
  <si>
    <t>eba_NC:C25_4</t>
  </si>
  <si>
    <t>C25.4 - Manufacture of weapons and ammunition</t>
  </si>
  <si>
    <t>http://www.eba.europa.eu/xbrl/crr/dict/dom/NC:C25_3</t>
  </si>
  <si>
    <t>eba_NC:C25_3</t>
  </si>
  <si>
    <t>C25.3 - Manufacture of steam generators, except central heating hot water boilers</t>
  </si>
  <si>
    <t>http://www.eba.europa.eu/xbrl/crr/dict/dom/NC:C25_29</t>
  </si>
  <si>
    <t>eba_NC:C25_29</t>
  </si>
  <si>
    <t>C25.29 - Manufacture of other tanks, reservoirs and containers of metal</t>
  </si>
  <si>
    <t>http://www.eba.europa.eu/xbrl/crr/dict/dom/NC:C25_21</t>
  </si>
  <si>
    <t>eba_NC:C25_21</t>
  </si>
  <si>
    <t>C25.21 - Manufacture of central heating radiators and boilers</t>
  </si>
  <si>
    <t>http://www.eba.europa.eu/xbrl/crr/dict/dom/NC:C25_2</t>
  </si>
  <si>
    <t>eba_NC:C25_2</t>
  </si>
  <si>
    <t>C25.2 - Manufacture of tanks, reservoirs and containers of metal</t>
  </si>
  <si>
    <t>http://www.eba.europa.eu/xbrl/crr/dict/dom/NC:C25_12</t>
  </si>
  <si>
    <t>eba_NC:C25_12</t>
  </si>
  <si>
    <t>C25.12 - Manufacture of doors and windows of metal</t>
  </si>
  <si>
    <t>http://www.eba.europa.eu/xbrl/crr/dict/dom/NC:C25_11</t>
  </si>
  <si>
    <t>eba_NC:C25_11</t>
  </si>
  <si>
    <t>C25.11 - Manufacture of metal structures and parts of structures</t>
  </si>
  <si>
    <t>http://www.eba.europa.eu/xbrl/crr/dict/dom/NC:C25_1</t>
  </si>
  <si>
    <t>eba_NC:C25_1</t>
  </si>
  <si>
    <t>C25.1 - Manufacture of structural metal products</t>
  </si>
  <si>
    <t>http://www.eba.europa.eu/xbrl/crr/dict/dom/NC:C25</t>
  </si>
  <si>
    <t>eba_NC:C25</t>
  </si>
  <si>
    <t>C25 - Manufacture of fabricated metal products, except machinery and equipment</t>
  </si>
  <si>
    <t>http://www.eba.europa.eu/xbrl/crr/dict/dom/NC:C24_54</t>
  </si>
  <si>
    <t>eba_NC:C24_54</t>
  </si>
  <si>
    <t>C24.54 - Casting of other non-ferrous metals</t>
  </si>
  <si>
    <t>http://www.eba.europa.eu/xbrl/crr/dict/dom/NC:C24_53</t>
  </si>
  <si>
    <t>eba_NC:C24_53</t>
  </si>
  <si>
    <t>C24.53 - Casting of light metals</t>
  </si>
  <si>
    <t>http://www.eba.europa.eu/xbrl/crr/dict/dom/NC:C24_52</t>
  </si>
  <si>
    <t>eba_NC:C24_52</t>
  </si>
  <si>
    <t>C24.52 - Casting of steel</t>
  </si>
  <si>
    <t>http://www.eba.europa.eu/xbrl/crr/dict/dom/NC:C24_51</t>
  </si>
  <si>
    <t>eba_NC:C24_51</t>
  </si>
  <si>
    <t>C24.51 - Casting of iron</t>
  </si>
  <si>
    <t>http://www.eba.europa.eu/xbrl/crr/dict/dom/NC:C24_5</t>
  </si>
  <si>
    <t>eba_NC:C24_5</t>
  </si>
  <si>
    <t>C24.5 - Casting of metals</t>
  </si>
  <si>
    <t>http://www.eba.europa.eu/xbrl/crr/dict/dom/NC:C24_46</t>
  </si>
  <si>
    <t>eba_NC:C24_46</t>
  </si>
  <si>
    <t>C24.46 - Processing of nuclear fuel</t>
  </si>
  <si>
    <t>http://www.eba.europa.eu/xbrl/crr/dict/dom/NC:C24_45</t>
  </si>
  <si>
    <t>eba_NC:C24_45</t>
  </si>
  <si>
    <t>C24.45 - Other non-ferrous metal production</t>
  </si>
  <si>
    <t>http://www.eba.europa.eu/xbrl/crr/dict/dom/NC:C24_44</t>
  </si>
  <si>
    <t>eba_NC:C24_44</t>
  </si>
  <si>
    <t>C24.44 - Copper production</t>
  </si>
  <si>
    <t>http://www.eba.europa.eu/xbrl/crr/dict/dom/NC:C24_43</t>
  </si>
  <si>
    <t>eba_NC:C24_43</t>
  </si>
  <si>
    <t>C24.43 - Lead, zinc and tin production</t>
  </si>
  <si>
    <t>http://www.eba.europa.eu/xbrl/crr/dict/dom/NC:C24_42</t>
  </si>
  <si>
    <t>eba_NC:C24_42</t>
  </si>
  <si>
    <t>C24.42 - Aluminium production</t>
  </si>
  <si>
    <t>http://www.eba.europa.eu/xbrl/crr/dict/dom/NC:C24_41</t>
  </si>
  <si>
    <t>eba_NC:C24_41</t>
  </si>
  <si>
    <t>C24.41 - Precious metals production</t>
  </si>
  <si>
    <t>http://www.eba.europa.eu/xbrl/crr/dict/dom/NC:C24_4</t>
  </si>
  <si>
    <t>eba_NC:C24_4</t>
  </si>
  <si>
    <t>C24.4 - Manufacture of basic precious and other non-ferrous metals</t>
  </si>
  <si>
    <t>http://www.eba.europa.eu/xbrl/crr/dict/dom/NC:C24_33</t>
  </si>
  <si>
    <t>eba_NC:C24_33</t>
  </si>
  <si>
    <t>C24.33 - Cold forming or folding</t>
  </si>
  <si>
    <t>http://www.eba.europa.eu/xbrl/crr/dict/dom/NC:C24_32</t>
  </si>
  <si>
    <t>eba_NC:C24_32</t>
  </si>
  <si>
    <t>C24.32 - Cold rolling of narrow strip</t>
  </si>
  <si>
    <t>http://www.eba.europa.eu/xbrl/crr/dict/dom/NC:C24_31</t>
  </si>
  <si>
    <t>eba_NC:C24_31</t>
  </si>
  <si>
    <t>C24.31 - Cold drawing of bars</t>
  </si>
  <si>
    <t>http://www.eba.europa.eu/xbrl/crr/dict/dom/NC:C24_3</t>
  </si>
  <si>
    <t>eba_NC:C24_3</t>
  </si>
  <si>
    <t>C24.3 - Manufacture of other products of first processing of steel</t>
  </si>
  <si>
    <t>http://www.eba.europa.eu/xbrl/crr/dict/dom/NC:C24_2</t>
  </si>
  <si>
    <t>eba_NC:C24_2</t>
  </si>
  <si>
    <t>C24.2 - Manufacture of tubes, pipes, hollow profiles and related fittings, of steel</t>
  </si>
  <si>
    <t>http://www.eba.europa.eu/xbrl/crr/dict/dom/NC:C24_1</t>
  </si>
  <si>
    <t>eba_NC:C24_1</t>
  </si>
  <si>
    <t>C24.1 - Manufacture of basic iron and steel and of ferro-alloys</t>
  </si>
  <si>
    <t>http://www.eba.europa.eu/xbrl/crr/dict/dom/NC:C24</t>
  </si>
  <si>
    <t>eba_NC:C24</t>
  </si>
  <si>
    <t>C24 - Manufacture of basic metals</t>
  </si>
  <si>
    <t>http://www.eba.europa.eu/xbrl/crr/dict/dom/NC:C23_99</t>
  </si>
  <si>
    <t>eba_NC:C23_99</t>
  </si>
  <si>
    <t>C23.99 - Manufacture of other non-metallic mineral products n.e.c.</t>
  </si>
  <si>
    <t>http://www.eba.europa.eu/xbrl/crr/dict/dom/NC:C23_91</t>
  </si>
  <si>
    <t>eba_NC:C23_91</t>
  </si>
  <si>
    <t>C23.91 - Production of abrasive products</t>
  </si>
  <si>
    <t>http://www.eba.europa.eu/xbrl/crr/dict/dom/NC:C23_9</t>
  </si>
  <si>
    <t>eba_NC:C23_9</t>
  </si>
  <si>
    <t>C23.9 - Manufacture of abrasive products and non-metallic mineral products n.e.c.</t>
  </si>
  <si>
    <t>http://www.eba.europa.eu/xbrl/crr/dict/dom/NC:C23_7</t>
  </si>
  <si>
    <t>eba_NC:C23_7</t>
  </si>
  <si>
    <t>C23.7 - Cutting, shaping and finishing of stone</t>
  </si>
  <si>
    <t>http://www.eba.europa.eu/xbrl/crr/dict/dom/NC:C23_69</t>
  </si>
  <si>
    <t>eba_NC:C23_69</t>
  </si>
  <si>
    <t>C23.69 - Manufacture of other articles of concrete, plaster and cement</t>
  </si>
  <si>
    <t>http://www.eba.europa.eu/xbrl/crr/dict/dom/NC:C23_65</t>
  </si>
  <si>
    <t>eba_NC:C23_65</t>
  </si>
  <si>
    <t>C23.65 - Manufacture of fibre cement</t>
  </si>
  <si>
    <t>http://www.eba.europa.eu/xbrl/crr/dict/dom/NC:C23_64</t>
  </si>
  <si>
    <t>eba_NC:C23_64</t>
  </si>
  <si>
    <t>C23.64 - Manufacture of mortars</t>
  </si>
  <si>
    <t>http://www.eba.europa.eu/xbrl/crr/dict/dom/NC:C23_63</t>
  </si>
  <si>
    <t>eba_NC:C23_63</t>
  </si>
  <si>
    <t>C23.63 - Manufacture of ready-mixed concrete</t>
  </si>
  <si>
    <t>http://www.eba.europa.eu/xbrl/crr/dict/dom/NC:C23_62</t>
  </si>
  <si>
    <t>eba_NC:C23_62</t>
  </si>
  <si>
    <t>C23.62 - Manufacture of plaster products for construction purposes</t>
  </si>
  <si>
    <t>http://www.eba.europa.eu/xbrl/crr/dict/dom/NC:C23_61</t>
  </si>
  <si>
    <t>eba_NC:C23_61</t>
  </si>
  <si>
    <t>C23.61 - Manufacture of concrete products for construction purposes</t>
  </si>
  <si>
    <t>http://www.eba.europa.eu/xbrl/crr/dict/dom/NC:C23_6</t>
  </si>
  <si>
    <t>eba_NC:C23_6</t>
  </si>
  <si>
    <t>C23.6 - Manufacture of articles of concrete, cement and plaster</t>
  </si>
  <si>
    <t>http://www.eba.europa.eu/xbrl/crr/dict/dom/NC:C23_52</t>
  </si>
  <si>
    <t>eba_NC:C23_52</t>
  </si>
  <si>
    <t>C23.52 - Manufacture of lime and plaster</t>
  </si>
  <si>
    <t>http://www.eba.europa.eu/xbrl/crr/dict/dom/NC:C23_51</t>
  </si>
  <si>
    <t>eba_NC:C23_51</t>
  </si>
  <si>
    <t>C23.51 - Manufacture of cement</t>
  </si>
  <si>
    <t>http://www.eba.europa.eu/xbrl/crr/dict/dom/NC:C23_5</t>
  </si>
  <si>
    <t>eba_NC:C23_5</t>
  </si>
  <si>
    <t>C23.5 - Manufacture of cement, lime and plaster</t>
  </si>
  <si>
    <t>http://www.eba.europa.eu/xbrl/crr/dict/dom/NC:C23_49</t>
  </si>
  <si>
    <t>eba_NC:C23_49</t>
  </si>
  <si>
    <t>C23.49 - Manufacture of other ceramic products</t>
  </si>
  <si>
    <t>http://www.eba.europa.eu/xbrl/crr/dict/dom/NC:C23_44</t>
  </si>
  <si>
    <t>eba_NC:C23_44</t>
  </si>
  <si>
    <t>C23.44 - Manufacture of other technical ceramic products</t>
  </si>
  <si>
    <t>http://www.eba.europa.eu/xbrl/crr/dict/dom/NC:C23_43</t>
  </si>
  <si>
    <t>eba_NC:C23_43</t>
  </si>
  <si>
    <t>C23.43 - Manufacture of ceramic insulators and insulating fittings</t>
  </si>
  <si>
    <t>http://www.eba.europa.eu/xbrl/crr/dict/dom/NC:C23_42</t>
  </si>
  <si>
    <t>eba_NC:C23_42</t>
  </si>
  <si>
    <t>C23.42 - Manufacture of ceramic sanitary fixtures</t>
  </si>
  <si>
    <t>http://www.eba.europa.eu/xbrl/crr/dict/dom/NC:C23_41</t>
  </si>
  <si>
    <t>eba_NC:C23_41</t>
  </si>
  <si>
    <t>C23.41 - Manufacture of ceramic household and ornamental articles</t>
  </si>
  <si>
    <t>http://www.eba.europa.eu/xbrl/crr/dict/dom/NC:C23_4</t>
  </si>
  <si>
    <t>eba_NC:C23_4</t>
  </si>
  <si>
    <t>C23.4 - Manufacture of other porcelain and ceramic products</t>
  </si>
  <si>
    <t>http://www.eba.europa.eu/xbrl/crr/dict/dom/NC:C23_32</t>
  </si>
  <si>
    <t>eba_NC:C23_32</t>
  </si>
  <si>
    <t>C23.32 - Manufacture of bricks, tiles and construction products, in baked clay</t>
  </si>
  <si>
    <t>http://www.eba.europa.eu/xbrl/crr/dict/dom/NC:C23_31</t>
  </si>
  <si>
    <t>eba_NC:C23_31</t>
  </si>
  <si>
    <t>C23.31 - Manufacture of ceramic tiles and flags</t>
  </si>
  <si>
    <t>http://www.eba.europa.eu/xbrl/crr/dict/dom/NC:C23_3</t>
  </si>
  <si>
    <t>eba_NC:C23_3</t>
  </si>
  <si>
    <t>C23.3 - Manufacture of clay building materials</t>
  </si>
  <si>
    <t>http://www.eba.europa.eu/xbrl/crr/dict/dom/NC:C23_2</t>
  </si>
  <si>
    <t>eba_NC:C23_2</t>
  </si>
  <si>
    <t>C23.2 - Manufacture of refractory products</t>
  </si>
  <si>
    <t>http://www.eba.europa.eu/xbrl/crr/dict/dom/NC:C23_19</t>
  </si>
  <si>
    <t>eba_NC:C23_19</t>
  </si>
  <si>
    <t>C23.19 - Manufacture and processing of other glass, including technical glassware</t>
  </si>
  <si>
    <t>http://www.eba.europa.eu/xbrl/crr/dict/dom/NC:C23_14</t>
  </si>
  <si>
    <t>eba_NC:C23_14</t>
  </si>
  <si>
    <t>C23.14 - Manufacture of glass fibres</t>
  </si>
  <si>
    <t>http://www.eba.europa.eu/xbrl/crr/dict/dom/NC:C23_13</t>
  </si>
  <si>
    <t>eba_NC:C23_13</t>
  </si>
  <si>
    <t>C23.13 - Manufacture of hollow glass</t>
  </si>
  <si>
    <t>http://www.eba.europa.eu/xbrl/crr/dict/dom/NC:C23_12</t>
  </si>
  <si>
    <t>eba_NC:C23_12</t>
  </si>
  <si>
    <t>C23.12 - Shaping and processing of flat glass</t>
  </si>
  <si>
    <t>http://www.eba.europa.eu/xbrl/crr/dict/dom/NC:C23_11</t>
  </si>
  <si>
    <t>eba_NC:C23_11</t>
  </si>
  <si>
    <t>C23.11 - Manufacture of flat glass</t>
  </si>
  <si>
    <t>http://www.eba.europa.eu/xbrl/crr/dict/dom/NC:C23_1</t>
  </si>
  <si>
    <t>eba_NC:C23_1</t>
  </si>
  <si>
    <t>C23.1 - Manufacture of glass and glass products</t>
  </si>
  <si>
    <t>http://www.eba.europa.eu/xbrl/crr/dict/dom/NC:C23</t>
  </si>
  <si>
    <t>eba_NC:C23</t>
  </si>
  <si>
    <t>C23 - Manufacture of other non-metallic mineral products</t>
  </si>
  <si>
    <t>http://www.eba.europa.eu/xbrl/crr/dict/dom/NC:C22_29</t>
  </si>
  <si>
    <t>eba_NC:C22_29</t>
  </si>
  <si>
    <t>C22.29 - Manufacture of other plastic products</t>
  </si>
  <si>
    <t>http://www.eba.europa.eu/xbrl/crr/dict/dom/NC:C22_23</t>
  </si>
  <si>
    <t>eba_NC:C22_23</t>
  </si>
  <si>
    <t>C22.23 - Manufacture of buildersâ€™ ware of plastic</t>
  </si>
  <si>
    <t>http://www.eba.europa.eu/xbrl/crr/dict/dom/NC:C22_22</t>
  </si>
  <si>
    <t>eba_NC:C22_22</t>
  </si>
  <si>
    <t>C22.22 - Manufacture of plastic packing goods</t>
  </si>
  <si>
    <t>http://www.eba.europa.eu/xbrl/crr/dict/dom/NC:C22_21</t>
  </si>
  <si>
    <t>eba_NC:C22_21</t>
  </si>
  <si>
    <t>C22.21 - Manufacture of plastic plates, sheets, tubes and profiles</t>
  </si>
  <si>
    <t>http://www.eba.europa.eu/xbrl/crr/dict/dom/NC:C22_2</t>
  </si>
  <si>
    <t>eba_NC:C22_2</t>
  </si>
  <si>
    <t>C22.2 - Manufacture of plastic products</t>
  </si>
  <si>
    <t>http://www.eba.europa.eu/xbrl/crr/dict/dom/NC:C22_19</t>
  </si>
  <si>
    <t>eba_NC:C22_19</t>
  </si>
  <si>
    <t>C22.19 - Manufacture of other rubber products</t>
  </si>
  <si>
    <t>http://www.eba.europa.eu/xbrl/crr/dict/dom/NC:C22_11</t>
  </si>
  <si>
    <t>eba_NC:C22_11</t>
  </si>
  <si>
    <t>C22.11 - Manufacture of rubber tyres and tubes; retreading and rebuilding of rubber tyres</t>
  </si>
  <si>
    <t>http://www.eba.europa.eu/xbrl/crr/dict/dom/NC:C22_1</t>
  </si>
  <si>
    <t>eba_NC:C22_1</t>
  </si>
  <si>
    <t>C22.1 - Manufacture of rubber products</t>
  </si>
  <si>
    <t>http://www.eba.europa.eu/xbrl/crr/dict/dom/NC:C22</t>
  </si>
  <si>
    <t>eba_NC:C22</t>
  </si>
  <si>
    <t>C22 - Manufacture of rubber and plastic products</t>
  </si>
  <si>
    <t>http://www.eba.europa.eu/xbrl/crr/dict/dom/NC:C21_2</t>
  </si>
  <si>
    <t>eba_NC:C21_2</t>
  </si>
  <si>
    <t>C21.2 - Manufacture of pharmaceutical preparations</t>
  </si>
  <si>
    <t>http://www.eba.europa.eu/xbrl/crr/dict/dom/NC:C21_1</t>
  </si>
  <si>
    <t>eba_NC:C21_1</t>
  </si>
  <si>
    <t>C21.1 - Manufacture of basic pharmaceutical products</t>
  </si>
  <si>
    <t>http://www.eba.europa.eu/xbrl/crr/dict/dom/NC:C21</t>
  </si>
  <si>
    <t>eba_NC:C21</t>
  </si>
  <si>
    <t>C21 - Manufacture of basic pharmaceutical products and pharmaceutical preparations</t>
  </si>
  <si>
    <t>http://www.eba.europa.eu/xbrl/crr/dict/dom/NC:C20_6</t>
  </si>
  <si>
    <t>eba_NC:C20_6</t>
  </si>
  <si>
    <t>C20.6 - Manufacture of man-made fibres</t>
  </si>
  <si>
    <t>http://www.eba.europa.eu/xbrl/crr/dict/dom/NC:C20_59</t>
  </si>
  <si>
    <t>eba_NC:C20_59</t>
  </si>
  <si>
    <t>C20.59 - Manufacture of other chemical products n.e.c.</t>
  </si>
  <si>
    <t>http://www.eba.europa.eu/xbrl/crr/dict/dom/NC:C20_53</t>
  </si>
  <si>
    <t>eba_NC:C20_53</t>
  </si>
  <si>
    <t>C20.53 - Manufacture of essential oils</t>
  </si>
  <si>
    <t>http://www.eba.europa.eu/xbrl/crr/dict/dom/NC:C20_52</t>
  </si>
  <si>
    <t>eba_NC:C20_52</t>
  </si>
  <si>
    <t>C20.52 - Manufacture of glues</t>
  </si>
  <si>
    <t>http://www.eba.europa.eu/xbrl/crr/dict/dom/NC:C20_51</t>
  </si>
  <si>
    <t>eba_NC:C20_51</t>
  </si>
  <si>
    <t>C20.51 - Manufacture of explosives</t>
  </si>
  <si>
    <t>http://www.eba.europa.eu/xbrl/crr/dict/dom/NC:C20_5</t>
  </si>
  <si>
    <t>eba_NC:C20_5</t>
  </si>
  <si>
    <t>C20.5 - Manufacture of other chemical products</t>
  </si>
  <si>
    <t>http://www.eba.europa.eu/xbrl/crr/dict/dom/NC:C20_42</t>
  </si>
  <si>
    <t>eba_NC:C20_42</t>
  </si>
  <si>
    <t>C20.42 - Manufacture of perfumes and toilet preparations</t>
  </si>
  <si>
    <t>http://www.eba.europa.eu/xbrl/crr/dict/dom/NC:C20_41</t>
  </si>
  <si>
    <t>eba_NC:C20_41</t>
  </si>
  <si>
    <t>C20.41 - Manufacture of soap and detergents, cleaning and polishing preparations</t>
  </si>
  <si>
    <t>http://www.eba.europa.eu/xbrl/crr/dict/dom/NC:C20_4</t>
  </si>
  <si>
    <t>eba_NC:C20_4</t>
  </si>
  <si>
    <t>C20.4 - Manufacture of soap and detergents, cleaning and polishing preparations, perfumes and toilet preparations</t>
  </si>
  <si>
    <t>http://www.eba.europa.eu/xbrl/crr/dict/dom/NC:C20_3</t>
  </si>
  <si>
    <t>eba_NC:C20_3</t>
  </si>
  <si>
    <t>C20.3 - Manufacture of paints, varnishes and similar coatings, printing ink and mastics</t>
  </si>
  <si>
    <t>http://www.eba.europa.eu/xbrl/crr/dict/dom/NC:C20_2</t>
  </si>
  <si>
    <t>eba_NC:C20_2</t>
  </si>
  <si>
    <t>C20.2 - Manufacture of pesticides and other agrochemical products</t>
  </si>
  <si>
    <t>http://www.eba.europa.eu/xbrl/crr/dict/dom/NC:C20_17</t>
  </si>
  <si>
    <t>eba_NC:C20_17</t>
  </si>
  <si>
    <t>C20.17 - Manufacture of synthetic rubber in primary forms</t>
  </si>
  <si>
    <t>http://www.eba.europa.eu/xbrl/crr/dict/dom/NC:C20_16</t>
  </si>
  <si>
    <t>eba_NC:C20_16</t>
  </si>
  <si>
    <t>C20.16 - Manufacture of plastics in primary forms</t>
  </si>
  <si>
    <t>http://www.eba.europa.eu/xbrl/crr/dict/dom/NC:C20_15</t>
  </si>
  <si>
    <t>eba_NC:C20_15</t>
  </si>
  <si>
    <t>C20.15 - Manufacture of fertilisers and nitrogen compounds</t>
  </si>
  <si>
    <t>http://www.eba.europa.eu/xbrl/crr/dict/dom/NC:C20_13</t>
  </si>
  <si>
    <t>eba_NC:C20_13</t>
  </si>
  <si>
    <t>C20.13 - Manufacture of other inorganic basic chemicals</t>
  </si>
  <si>
    <t>http://www.eba.europa.eu/xbrl/crr/dict/dom/NC:C20_12</t>
  </si>
  <si>
    <t>eba_NC:C20_12</t>
  </si>
  <si>
    <t>C20.12 - Manufacture of dyes and pigments</t>
  </si>
  <si>
    <t>http://www.eba.europa.eu/xbrl/crr/dict/dom/NC:C20_11</t>
  </si>
  <si>
    <t>eba_NC:C20_11</t>
  </si>
  <si>
    <t>C20.11 - Manufacture of industrial gases</t>
  </si>
  <si>
    <t>http://www.eba.europa.eu/xbrl/crr/dict/dom/NC:C20_1</t>
  </si>
  <si>
    <t>eba_NC:C20_1</t>
  </si>
  <si>
    <t>C20.1 - Manufacture of basic chemicals, fertilisers and nitrogen compounds, plastics and synthetic rubber in primary forms</t>
  </si>
  <si>
    <t>http://www.eba.europa.eu/xbrl/crr/dict/dom/NC:C20</t>
  </si>
  <si>
    <t>eba_NC:C20</t>
  </si>
  <si>
    <t>C20 - Manufacture of chemicals and chemical products</t>
  </si>
  <si>
    <t>http://www.eba.europa.eu/xbrl/crr/dict/dom/NC:C19_2</t>
  </si>
  <si>
    <t>eba_NC:C19_2</t>
  </si>
  <si>
    <t>C19.2 - Manufacture of refined petroleum products</t>
  </si>
  <si>
    <t>http://www.eba.europa.eu/xbrl/crr/dict/dom/NC:C19_1</t>
  </si>
  <si>
    <t>eba_NC:C19_1</t>
  </si>
  <si>
    <t>C19.1 - Manufacture of coke oven products</t>
  </si>
  <si>
    <t>http://www.eba.europa.eu/xbrl/crr/dict/dom/NC:C19</t>
  </si>
  <si>
    <t>eba_NC:C19</t>
  </si>
  <si>
    <t>C19 - Manufacture of coke and refined petroleum products</t>
  </si>
  <si>
    <t>http://www.eba.europa.eu/xbrl/crr/dict/dom/NC:C18_2</t>
  </si>
  <si>
    <t>eba_NC:C18_2</t>
  </si>
  <si>
    <t>C18.2 - Reproduction of recorded media</t>
  </si>
  <si>
    <t>http://www.eba.europa.eu/xbrl/crr/dict/dom/NC:C18_14</t>
  </si>
  <si>
    <t>eba_NC:C18_14</t>
  </si>
  <si>
    <t>C18.14 - Binding and related services</t>
  </si>
  <si>
    <t>http://www.eba.europa.eu/xbrl/crr/dict/dom/NC:C18_13</t>
  </si>
  <si>
    <t>eba_NC:C18_13</t>
  </si>
  <si>
    <t>C18.13 - Pre-press and pre-media services</t>
  </si>
  <si>
    <t>http://www.eba.europa.eu/xbrl/crr/dict/dom/NC:C18_12</t>
  </si>
  <si>
    <t>eba_NC:C18_12</t>
  </si>
  <si>
    <t>C18.12 - Other printing</t>
  </si>
  <si>
    <t>http://www.eba.europa.eu/xbrl/crr/dict/dom/NC:C18_11</t>
  </si>
  <si>
    <t>eba_NC:C18_11</t>
  </si>
  <si>
    <t>C18.11 - Printing of newspapers</t>
  </si>
  <si>
    <t>http://www.eba.europa.eu/xbrl/crr/dict/dom/NC:C18_1</t>
  </si>
  <si>
    <t>eba_NC:C18_1</t>
  </si>
  <si>
    <t>C18.1 - Printing and service activities related to printing</t>
  </si>
  <si>
    <t>http://www.eba.europa.eu/xbrl/crr/dict/dom/NC:C18</t>
  </si>
  <si>
    <t>eba_NC:C18</t>
  </si>
  <si>
    <t>C18 - Printing and reproduction of recorded media</t>
  </si>
  <si>
    <t>http://www.eba.europa.eu/xbrl/crr/dict/dom/NC:C17_29</t>
  </si>
  <si>
    <t>eba_NC:C17_29</t>
  </si>
  <si>
    <t>C17.29 - Manufacture of other articles of paper and paperboard</t>
  </si>
  <si>
    <t>http://www.eba.europa.eu/xbrl/crr/dict/dom/NC:C17_24</t>
  </si>
  <si>
    <t>eba_NC:C17_24</t>
  </si>
  <si>
    <t>C17.24 - Manufacture of wallpaper</t>
  </si>
  <si>
    <t>http://www.eba.europa.eu/xbrl/crr/dict/dom/NC:C17_23</t>
  </si>
  <si>
    <t>eba_NC:C17_23</t>
  </si>
  <si>
    <t>C17.23 - Manufacture of paper stationery</t>
  </si>
  <si>
    <t>http://www.eba.europa.eu/xbrl/crr/dict/dom/NC:C17_22</t>
  </si>
  <si>
    <t>eba_NC:C17_22</t>
  </si>
  <si>
    <t>C17.22 - Manufacture of household and sanitary goods and of toilet requisites</t>
  </si>
  <si>
    <t>http://www.eba.europa.eu/xbrl/crr/dict/dom/NC:C17_21</t>
  </si>
  <si>
    <t>eba_NC:C17_21</t>
  </si>
  <si>
    <t>C17.21 - Manufacture of corrugated paper and paperboard and of containers of paper and paperboard</t>
  </si>
  <si>
    <t>http://www.eba.europa.eu/xbrl/crr/dict/dom/NC:C17_2</t>
  </si>
  <si>
    <t>eba_NC:C17_2</t>
  </si>
  <si>
    <t>C17.2 - Manufacture of articles of paper and paperboard</t>
  </si>
  <si>
    <t>http://www.eba.europa.eu/xbrl/crr/dict/dom/NC:C17_12</t>
  </si>
  <si>
    <t>eba_NC:C17_12</t>
  </si>
  <si>
    <t>C17.12 - Manufacture of paper and paperboard</t>
  </si>
  <si>
    <t>http://www.eba.europa.eu/xbrl/crr/dict/dom/NC:C17_11</t>
  </si>
  <si>
    <t>eba_NC:C17_11</t>
  </si>
  <si>
    <t>C17.11 - Manufacture of pulp</t>
  </si>
  <si>
    <t>http://www.eba.europa.eu/xbrl/crr/dict/dom/NC:C17_1</t>
  </si>
  <si>
    <t>eba_NC:C17_1</t>
  </si>
  <si>
    <t>C17.1 - Manufacture of pulp, paper and paperboard</t>
  </si>
  <si>
    <t>http://www.eba.europa.eu/xbrl/crr/dict/dom/NC:C17</t>
  </si>
  <si>
    <t>eba_NC:C17</t>
  </si>
  <si>
    <t>C17 - Manufacture of paper and paper products</t>
  </si>
  <si>
    <t>http://www.eba.europa.eu/xbrl/crr/dict/dom/NC:C16_29</t>
  </si>
  <si>
    <t>eba_NC:C16_29</t>
  </si>
  <si>
    <t>C16.29 - Manufacture of other products of wood; manufacture of articles of cork, straw and plaiting materials</t>
  </si>
  <si>
    <t>http://www.eba.europa.eu/xbrl/crr/dict/dom/NC:C16_24</t>
  </si>
  <si>
    <t>eba_NC:C16_24</t>
  </si>
  <si>
    <t>C16.24 - Manufacture of wooden containers</t>
  </si>
  <si>
    <t>http://www.eba.europa.eu/xbrl/crr/dict/dom/NC:C16_23</t>
  </si>
  <si>
    <t>eba_NC:C16_23</t>
  </si>
  <si>
    <t>C16.23 - Manufacture of other builders' carpentry and joinery</t>
  </si>
  <si>
    <t>http://www.eba.europa.eu/xbrl/crr/dict/dom/NC:C16_22</t>
  </si>
  <si>
    <t>eba_NC:C16_22</t>
  </si>
  <si>
    <t>C16.22 - Manufacture of assembled parquet floors</t>
  </si>
  <si>
    <t>http://www.eba.europa.eu/xbrl/crr/dict/dom/NC:C16_21</t>
  </si>
  <si>
    <t>eba_NC:C16_21</t>
  </si>
  <si>
    <t>C16.21 - Manufacture of veneer sheets and wood-based panels</t>
  </si>
  <si>
    <t>http://www.eba.europa.eu/xbrl/crr/dict/dom/NC:C16_2</t>
  </si>
  <si>
    <t>eba_NC:C16_2</t>
  </si>
  <si>
    <t>C16.2 - Manufacture of products of wood, cork, straw and plaiting materials</t>
  </si>
  <si>
    <t>http://www.eba.europa.eu/xbrl/crr/dict/dom/NC:C16_1</t>
  </si>
  <si>
    <t>eba_NC:C16_1</t>
  </si>
  <si>
    <t>C16.1 - Sawmilling and planing of wood</t>
  </si>
  <si>
    <t>http://www.eba.europa.eu/xbrl/crr/dict/dom/NC:C16</t>
  </si>
  <si>
    <t>eba_NC:C16</t>
  </si>
  <si>
    <t>C16 - Manufacture of wood and of products of wood and cork, except furniture; manufacture of articles of straw and plaiting materials</t>
  </si>
  <si>
    <t>http://www.eba.europa.eu/xbrl/crr/dict/dom/NC:C15_2</t>
  </si>
  <si>
    <t>eba_NC:C15_2</t>
  </si>
  <si>
    <t>C15.2 - Manufacture of footwear</t>
  </si>
  <si>
    <t>http://www.eba.europa.eu/xbrl/crr/dict/dom/NC:C15_12</t>
  </si>
  <si>
    <t>eba_NC:C15_12</t>
  </si>
  <si>
    <t>C15.12 - Manufacture of luggage, handbags and the like, saddlery and harness</t>
  </si>
  <si>
    <t>http://www.eba.europa.eu/xbrl/crr/dict/dom/NC:C15_11</t>
  </si>
  <si>
    <t>eba_NC:C15_11</t>
  </si>
  <si>
    <t>C15.11 - Tanning and dressing of leather; dressing and dyeing of fur</t>
  </si>
  <si>
    <t>http://www.eba.europa.eu/xbrl/crr/dict/dom/NC:C15_1</t>
  </si>
  <si>
    <t>eba_NC:C15_1</t>
  </si>
  <si>
    <t>C15.1 - Tanning and dressing of leather; manufacture of luggage, handbags, saddlery and harness; dressing and dyeing of fur</t>
  </si>
  <si>
    <t>http://www.eba.europa.eu/xbrl/crr/dict/dom/NC:C15</t>
  </si>
  <si>
    <t>eba_NC:C15</t>
  </si>
  <si>
    <t>C15 - Manufacture of leather and related products</t>
  </si>
  <si>
    <t>http://www.eba.europa.eu/xbrl/crr/dict/dom/NC:C14_39</t>
  </si>
  <si>
    <t>eba_NC:C14_39</t>
  </si>
  <si>
    <t>C14.39 - Manufacture of other knitted and crocheted apparel</t>
  </si>
  <si>
    <t>http://www.eba.europa.eu/xbrl/crr/dict/dom/NC:C14_31</t>
  </si>
  <si>
    <t>eba_NC:C14_31</t>
  </si>
  <si>
    <t>C14.31 - Manufacture of knitted and crocheted hosiery</t>
  </si>
  <si>
    <t>http://www.eba.europa.eu/xbrl/crr/dict/dom/NC:C14_3</t>
  </si>
  <si>
    <t>eba_NC:C14_3</t>
  </si>
  <si>
    <t>C14.3 - Manufacture of knitted and crocheted apparel</t>
  </si>
  <si>
    <t>http://www.eba.europa.eu/xbrl/crr/dict/dom/NC:C14_2</t>
  </si>
  <si>
    <t>eba_NC:C14_2</t>
  </si>
  <si>
    <t>C14.2 - Manufacture of articles of fur</t>
  </si>
  <si>
    <t>http://www.eba.europa.eu/xbrl/crr/dict/dom/NC:C14_19</t>
  </si>
  <si>
    <t>eba_NC:C14_19</t>
  </si>
  <si>
    <t>C14.19 - Manufacture of other wearing apparel and accessories</t>
  </si>
  <si>
    <t>http://www.eba.europa.eu/xbrl/crr/dict/dom/NC:C14_14</t>
  </si>
  <si>
    <t>eba_NC:C14_14</t>
  </si>
  <si>
    <t>C14.14 - Manufacture of underwear</t>
  </si>
  <si>
    <t>http://www.eba.europa.eu/xbrl/crr/dict/dom/NC:C14_13</t>
  </si>
  <si>
    <t>eba_NC:C14_13</t>
  </si>
  <si>
    <t>C14.13 - Manufacture of other outerwear</t>
  </si>
  <si>
    <t>http://www.eba.europa.eu/xbrl/crr/dict/dom/NC:C14_12</t>
  </si>
  <si>
    <t>eba_NC:C14_12</t>
  </si>
  <si>
    <t>C14.12 - Manufacture of workwear</t>
  </si>
  <si>
    <t>http://www.eba.europa.eu/xbrl/crr/dict/dom/NC:C14_11</t>
  </si>
  <si>
    <t>eba_NC:C14_11</t>
  </si>
  <si>
    <t>C14.11 - Manufacture of leather clothes</t>
  </si>
  <si>
    <t>http://www.eba.europa.eu/xbrl/crr/dict/dom/NC:C14_1</t>
  </si>
  <si>
    <t>eba_NC:C14_1</t>
  </si>
  <si>
    <t>C14.1 - Manufacture of wearing apparel, except fur apparel</t>
  </si>
  <si>
    <t>http://www.eba.europa.eu/xbrl/crr/dict/dom/NC:C14</t>
  </si>
  <si>
    <t>eba_NC:C14</t>
  </si>
  <si>
    <t>C14 - Manufacture of wearing apparel</t>
  </si>
  <si>
    <t>http://www.eba.europa.eu/xbrl/crr/dict/dom/NC:C13_99</t>
  </si>
  <si>
    <t>eba_NC:C13_99</t>
  </si>
  <si>
    <t>C13.99 - Manufacture of other textiles n.e.c.</t>
  </si>
  <si>
    <t>http://www.eba.europa.eu/xbrl/crr/dict/dom/NC:C13_96</t>
  </si>
  <si>
    <t>eba_NC:C13_96</t>
  </si>
  <si>
    <t>C13.96 - Manufacture of other technical and industrial textiles</t>
  </si>
  <si>
    <t>http://www.eba.europa.eu/xbrl/crr/dict/dom/NC:C13_95</t>
  </si>
  <si>
    <t>eba_NC:C13_95</t>
  </si>
  <si>
    <t>C13.95 - Manufacture of non-wovens and articles made from non-wovens, except apparel</t>
  </si>
  <si>
    <t>http://www.eba.europa.eu/xbrl/crr/dict/dom/NC:C13_94</t>
  </si>
  <si>
    <t>eba_NC:C13_94</t>
  </si>
  <si>
    <t>C13.94 - Manufacture of cordage, rope, twine and netting</t>
  </si>
  <si>
    <t>http://www.eba.europa.eu/xbrl/crr/dict/dom/NC:C13_93</t>
  </si>
  <si>
    <t>eba_NC:C13_93</t>
  </si>
  <si>
    <t>C13.93 - Manufacture of carpets and rugs</t>
  </si>
  <si>
    <t>http://www.eba.europa.eu/xbrl/crr/dict/dom/NC:C13_92</t>
  </si>
  <si>
    <t>eba_NC:C13_92</t>
  </si>
  <si>
    <t>C13.92 - Manufacture of made-up textile articles, except apparel</t>
  </si>
  <si>
    <t>http://www.eba.europa.eu/xbrl/crr/dict/dom/NC:C13_91</t>
  </si>
  <si>
    <t>eba_NC:C13_91</t>
  </si>
  <si>
    <t>C13.91 - Manufacture of knitted and crocheted fabrics</t>
  </si>
  <si>
    <t>http://www.eba.europa.eu/xbrl/crr/dict/dom/NC:C13_9</t>
  </si>
  <si>
    <t>eba_NC:C13_9</t>
  </si>
  <si>
    <t>C13.9 - Manufacture of other textiles</t>
  </si>
  <si>
    <t>http://www.eba.europa.eu/xbrl/crr/dict/dom/NC:C13_3</t>
  </si>
  <si>
    <t>eba_NC:C13_3</t>
  </si>
  <si>
    <t>C13.3 - Finishing of textiles</t>
  </si>
  <si>
    <t>http://www.eba.europa.eu/xbrl/crr/dict/dom/NC:C13_2</t>
  </si>
  <si>
    <t>eba_NC:C13_2</t>
  </si>
  <si>
    <t>C13.2 - Weaving of textiles</t>
  </si>
  <si>
    <t>http://www.eba.europa.eu/xbrl/crr/dict/dom/NC:C13_1</t>
  </si>
  <si>
    <t>eba_NC:C13_1</t>
  </si>
  <si>
    <t>C13.1 - Preparation and spinning of textile fibres</t>
  </si>
  <si>
    <t>http://www.eba.europa.eu/xbrl/crr/dict/dom/NC:C13</t>
  </si>
  <si>
    <t>eba_NC:C13</t>
  </si>
  <si>
    <t>C13 - Manufacture of textiles</t>
  </si>
  <si>
    <t>http://www.eba.europa.eu/xbrl/crr/dict/dom/NC:C12</t>
  </si>
  <si>
    <t>eba_NC:C12</t>
  </si>
  <si>
    <t>C12 - Manufacture of tobacco products</t>
  </si>
  <si>
    <t>http://www.eba.europa.eu/xbrl/crr/dict/dom/NC:C11_07</t>
  </si>
  <si>
    <t>eba_NC:C11_07</t>
  </si>
  <si>
    <t>C11.07 - Manufacture of soft drinks; production of mineral waters and other bottled waters</t>
  </si>
  <si>
    <t>http://www.eba.europa.eu/xbrl/crr/dict/dom/NC:C11_06</t>
  </si>
  <si>
    <t>eba_NC:C11_06</t>
  </si>
  <si>
    <t>C11.06 - Manufacture of malt</t>
  </si>
  <si>
    <t>http://www.eba.europa.eu/xbrl/crr/dict/dom/NC:C11_05</t>
  </si>
  <si>
    <t>eba_NC:C11_05</t>
  </si>
  <si>
    <t>C11.05 - Manufacture of beer</t>
  </si>
  <si>
    <t>http://www.eba.europa.eu/xbrl/crr/dict/dom/NC:C11_04</t>
  </si>
  <si>
    <t>eba_NC:C11_04</t>
  </si>
  <si>
    <t>C11.04 - Manufacture of other non-distilled fermented beverages</t>
  </si>
  <si>
    <t>http://www.eba.europa.eu/xbrl/crr/dict/dom/NC:C11_03</t>
  </si>
  <si>
    <t>eba_NC:C11_03</t>
  </si>
  <si>
    <t>C11.03 - Manufacture of cider and other fruit wines</t>
  </si>
  <si>
    <t>http://www.eba.europa.eu/xbrl/crr/dict/dom/NC:C11_02</t>
  </si>
  <si>
    <t>eba_NC:C11_02</t>
  </si>
  <si>
    <t>C11.02 - Manufacture of wine from grape</t>
  </si>
  <si>
    <t>http://www.eba.europa.eu/xbrl/crr/dict/dom/NC:C11_01</t>
  </si>
  <si>
    <t>eba_NC:C11_01</t>
  </si>
  <si>
    <t>C11.01 - Distilling, rectifying and blending of spirits</t>
  </si>
  <si>
    <t>http://www.eba.europa.eu/xbrl/crr/dict/dom/NC:C11</t>
  </si>
  <si>
    <t>eba_NC:C11</t>
  </si>
  <si>
    <t>C11 - Manufacture of beverages</t>
  </si>
  <si>
    <t>http://www.eba.europa.eu/xbrl/crr/dict/dom/NC:C10_92</t>
  </si>
  <si>
    <t>eba_NC:C10_92</t>
  </si>
  <si>
    <t>C10.92 - Manufacture of prepared pet foods</t>
  </si>
  <si>
    <t>http://www.eba.europa.eu/xbrl/crr/dict/dom/NC:C10_91</t>
  </si>
  <si>
    <t>eba_NC:C10_91</t>
  </si>
  <si>
    <t>C10.91 - Manufacture of prepared feeds for farm animals</t>
  </si>
  <si>
    <t>http://www.eba.europa.eu/xbrl/crr/dict/dom/NC:C10_9</t>
  </si>
  <si>
    <t>eba_NC:C10_9</t>
  </si>
  <si>
    <t>C10.9 - Manufacture of prepared animal feeds</t>
  </si>
  <si>
    <t>http://www.eba.europa.eu/xbrl/crr/dict/dom/NC:C10_89</t>
  </si>
  <si>
    <t>eba_NC:C10_89</t>
  </si>
  <si>
    <t>C10.89 - Manufacture of other food products n.e.c.</t>
  </si>
  <si>
    <t>http://www.eba.europa.eu/xbrl/crr/dict/dom/NC:C10_86</t>
  </si>
  <si>
    <t>eba_NC:C10_86</t>
  </si>
  <si>
    <t>C10.86 - Manufacture of homogenised food preparations and dietetic food</t>
  </si>
  <si>
    <t>http://www.eba.europa.eu/xbrl/crr/dict/dom/NC:C10_85</t>
  </si>
  <si>
    <t>eba_NC:C10_85</t>
  </si>
  <si>
    <t>C10.85 - Manufacture of prepared meals and dishes</t>
  </si>
  <si>
    <t>http://www.eba.europa.eu/xbrl/crr/dict/dom/NC:C10_84</t>
  </si>
  <si>
    <t>eba_NC:C10_84</t>
  </si>
  <si>
    <t>C10.84 - Manufacture of condiments and seasonings</t>
  </si>
  <si>
    <t>http://www.eba.europa.eu/xbrl/crr/dict/dom/NC:C10_83</t>
  </si>
  <si>
    <t>eba_NC:C10_83</t>
  </si>
  <si>
    <t>C10.83 - Processing of tea and coffee</t>
  </si>
  <si>
    <t>http://www.eba.europa.eu/xbrl/crr/dict/dom/NC:C10_82</t>
  </si>
  <si>
    <t>eba_NC:C10_82</t>
  </si>
  <si>
    <t>C10.82 - Manufacture of cocoa, chocolate and sugar confectionery</t>
  </si>
  <si>
    <t>http://www.eba.europa.eu/xbrl/crr/dict/dom/NC:C10_81</t>
  </si>
  <si>
    <t>eba_NC:C10_81</t>
  </si>
  <si>
    <t>C10.81 - Manufacture of sugar</t>
  </si>
  <si>
    <t>http://www.eba.europa.eu/xbrl/crr/dict/dom/NC:C10_8</t>
  </si>
  <si>
    <t>eba_NC:C10_8</t>
  </si>
  <si>
    <t>C10.8 - Manufacture of other food products</t>
  </si>
  <si>
    <t>http://www.eba.europa.eu/xbrl/crr/dict/dom/NC:C10_73</t>
  </si>
  <si>
    <t>eba_NC:C10_73</t>
  </si>
  <si>
    <t>C10.73 - Manufacture of macaroni, noodles, couscous and similar farinaceous products</t>
  </si>
  <si>
    <t>http://www.eba.europa.eu/xbrl/crr/dict/dom/NC:C10_72</t>
  </si>
  <si>
    <t>eba_NC:C10_72</t>
  </si>
  <si>
    <t>C10.72 - Manufacture of rusks and biscuits; manufacture of preserved pastry goods and cakes</t>
  </si>
  <si>
    <t>http://www.eba.europa.eu/xbrl/crr/dict/dom/NC:C10_71</t>
  </si>
  <si>
    <t>eba_NC:C10_71</t>
  </si>
  <si>
    <t>C10.71 - Manufacture of bread; manufacture of fresh pastry goods and cakes</t>
  </si>
  <si>
    <t>http://www.eba.europa.eu/xbrl/crr/dict/dom/NC:C10_7</t>
  </si>
  <si>
    <t>eba_NC:C10_7</t>
  </si>
  <si>
    <t>C10.7 - Manufacture of bakery and farinaceous products</t>
  </si>
  <si>
    <t>http://www.eba.europa.eu/xbrl/crr/dict/dom/NC:C10_62</t>
  </si>
  <si>
    <t>eba_NC:C10_62</t>
  </si>
  <si>
    <t>C10.62 - Manufacture of starches and starch products</t>
  </si>
  <si>
    <t>http://www.eba.europa.eu/xbrl/crr/dict/dom/NC:C10_61</t>
  </si>
  <si>
    <t>eba_NC:C10_61</t>
  </si>
  <si>
    <t>C10.61 - Manufacture of grain mill products</t>
  </si>
  <si>
    <t>http://www.eba.europa.eu/xbrl/crr/dict/dom/NC:C10_6</t>
  </si>
  <si>
    <t>eba_NC:C10_6</t>
  </si>
  <si>
    <t>C10.6 - Manufacture of grain mill products, starches and starch products</t>
  </si>
  <si>
    <t>http://www.eba.europa.eu/xbrl/crr/dict/dom/NC:C10_52</t>
  </si>
  <si>
    <t>eba_NC:C10_52</t>
  </si>
  <si>
    <t>C10.52 - Manufacture of ice cream</t>
  </si>
  <si>
    <t>http://www.eba.europa.eu/xbrl/crr/dict/dom/NC:C10_51</t>
  </si>
  <si>
    <t>eba_NC:C10_51</t>
  </si>
  <si>
    <t>C10.51 - Operation of dairies and cheese making</t>
  </si>
  <si>
    <t>http://www.eba.europa.eu/xbrl/crr/dict/dom/NC:C10_5</t>
  </si>
  <si>
    <t>eba_NC:C10_5</t>
  </si>
  <si>
    <t>C10.5 - Manufacture of dairy products</t>
  </si>
  <si>
    <t>http://www.eba.europa.eu/xbrl/crr/dict/dom/NC:C10_42</t>
  </si>
  <si>
    <t>eba_NC:C10_42</t>
  </si>
  <si>
    <t>C10.42 - Manufacture of margarine and similar edible fats</t>
  </si>
  <si>
    <t>http://www.eba.europa.eu/xbrl/crr/dict/dom/NC:C10_41</t>
  </si>
  <si>
    <t>eba_NC:C10_41</t>
  </si>
  <si>
    <t>C10.41 - Manufacture of oils and fats</t>
  </si>
  <si>
    <t>http://www.eba.europa.eu/xbrl/crr/dict/dom/NC:C10_4</t>
  </si>
  <si>
    <t>eba_NC:C10_4</t>
  </si>
  <si>
    <t>C10.4 - Manufacture of vegetable and animal oils and fats</t>
  </si>
  <si>
    <t>http://www.eba.europa.eu/xbrl/crr/dict/dom/NC:C10_39</t>
  </si>
  <si>
    <t>eba_NC:C10_39</t>
  </si>
  <si>
    <t>C10.39 - Other processing and preserving of fruit and vegetables</t>
  </si>
  <si>
    <t>http://www.eba.europa.eu/xbrl/crr/dict/dom/NC:C10_32</t>
  </si>
  <si>
    <t>eba_NC:C10_32</t>
  </si>
  <si>
    <t>C10.32 - Manufacture of fruit and vegetable juice</t>
  </si>
  <si>
    <t>http://www.eba.europa.eu/xbrl/crr/dict/dom/NC:C10_31</t>
  </si>
  <si>
    <t>eba_NC:C10_31</t>
  </si>
  <si>
    <t>C10.31 - Processing and preserving of potatoes</t>
  </si>
  <si>
    <t>http://www.eba.europa.eu/xbrl/crr/dict/dom/NC:C10_3</t>
  </si>
  <si>
    <t>eba_NC:C10_3</t>
  </si>
  <si>
    <t>C10.3 - Processing and preserving of fruit and vegetables</t>
  </si>
  <si>
    <t>http://www.eba.europa.eu/xbrl/crr/dict/dom/NC:C10_2</t>
  </si>
  <si>
    <t>eba_NC:C10_2</t>
  </si>
  <si>
    <t>C10.2 - Processing and preserving of fish, crustaceans and molluscs</t>
  </si>
  <si>
    <t>http://www.eba.europa.eu/xbrl/crr/dict/dom/NC:C10_13</t>
  </si>
  <si>
    <t>eba_NC:C10_13</t>
  </si>
  <si>
    <t>C10.13 - Production of meat and poultry meat products</t>
  </si>
  <si>
    <t>http://www.eba.europa.eu/xbrl/crr/dict/dom/NC:C10_12</t>
  </si>
  <si>
    <t>eba_NC:C10_12</t>
  </si>
  <si>
    <t>C10.12 - Processing and preserving of poultry meat</t>
  </si>
  <si>
    <t>http://www.eba.europa.eu/xbrl/crr/dict/dom/NC:C10_11</t>
  </si>
  <si>
    <t>eba_NC:C10_11</t>
  </si>
  <si>
    <t>C10.11 - Processing and preserving of meat</t>
  </si>
  <si>
    <t>http://www.eba.europa.eu/xbrl/crr/dict/dom/NC:C10_1</t>
  </si>
  <si>
    <t>eba_NC:C10_1</t>
  </si>
  <si>
    <t>C10.1 - Processing and preserving of meat and production of meat products</t>
  </si>
  <si>
    <t>http://www.eba.europa.eu/xbrl/crr/dict/dom/NC:C10</t>
  </si>
  <si>
    <t>eba_NC:C10</t>
  </si>
  <si>
    <t>C10 - Manufacture of food products</t>
  </si>
  <si>
    <t>http://www.eba.europa.eu/xbrl/crr/dict/dom/NC:C</t>
  </si>
  <si>
    <t>eba_NC:C</t>
  </si>
  <si>
    <t>C - Manufacturing</t>
  </si>
  <si>
    <t>http://www.eba.europa.eu/xbrl/crr/dict/dom/NC:B9_9</t>
  </si>
  <si>
    <t>eba_NC:B9_9</t>
  </si>
  <si>
    <t>B9.9 - Support activities for other mining and quarrying</t>
  </si>
  <si>
    <t>http://www.eba.europa.eu/xbrl/crr/dict/dom/NC:B9_1</t>
  </si>
  <si>
    <t>eba_NC:B9_1</t>
  </si>
  <si>
    <t>B9.1 - Support activities for petroleum and natural gas extraction</t>
  </si>
  <si>
    <t>http://www.eba.europa.eu/xbrl/crr/dict/dom/NC:B9</t>
  </si>
  <si>
    <t>eba_NC:B9</t>
  </si>
  <si>
    <t>B9 - Mining support service activities</t>
  </si>
  <si>
    <t>http://www.eba.europa.eu/xbrl/crr/dict/dom/NC:B8_99</t>
  </si>
  <si>
    <t>eba_NC:B8_99</t>
  </si>
  <si>
    <t>B8.99 - Other mining and quarrying n.e.c.</t>
  </si>
  <si>
    <t>http://www.eba.europa.eu/xbrl/crr/dict/dom/NC:B8_93</t>
  </si>
  <si>
    <t>eba_NC:B8_93</t>
  </si>
  <si>
    <t>B8.93 - Extraction of salt</t>
  </si>
  <si>
    <t>http://www.eba.europa.eu/xbrl/crr/dict/dom/NC:B8_92</t>
  </si>
  <si>
    <t>eba_NC:B8_92</t>
  </si>
  <si>
    <t>B8.92 - Extraction of peat</t>
  </si>
  <si>
    <t>http://www.eba.europa.eu/xbrl/crr/dict/dom/NC:B8_91</t>
  </si>
  <si>
    <t>eba_NC:B8_91</t>
  </si>
  <si>
    <t>B8.91 - Mining of chemical and fertiliser minerals</t>
  </si>
  <si>
    <t>http://www.eba.europa.eu/xbrl/crr/dict/dom/NC:B8_9</t>
  </si>
  <si>
    <t>eba_NC:B8_9</t>
  </si>
  <si>
    <t>B8.9 - Mining and quarrying n.e.c.</t>
  </si>
  <si>
    <t>http://www.eba.europa.eu/xbrl/crr/dict/dom/NC:B8_12</t>
  </si>
  <si>
    <t>eba_NC:B8_12</t>
  </si>
  <si>
    <t>B8.12 - Operation of gravel and sand pits; mining of clays and kaolin</t>
  </si>
  <si>
    <t>http://www.eba.europa.eu/xbrl/crr/dict/dom/NC:B8_1</t>
  </si>
  <si>
    <t>eba_NC:B8_1</t>
  </si>
  <si>
    <t>B8.1 - Quarrying of stone, sand and clay</t>
  </si>
  <si>
    <t>http://www.eba.europa.eu/xbrl/crr/dict/dom/NC:B8</t>
  </si>
  <si>
    <t>eba_NC:B8</t>
  </si>
  <si>
    <t>B8 - Other mining and quarrying</t>
  </si>
  <si>
    <t>http://www.eba.europa.eu/xbrl/crr/dict/dom/NC:B7_29</t>
  </si>
  <si>
    <t>eba_NC:B7_29</t>
  </si>
  <si>
    <t>B7.29 - Mining of other non-ferrous metal ores</t>
  </si>
  <si>
    <t>http://www.eba.europa.eu/xbrl/crr/dict/dom/NC:B7_21</t>
  </si>
  <si>
    <t>eba_NC:B7_21</t>
  </si>
  <si>
    <t>B7.21 - Mining of uranium and thorium ores</t>
  </si>
  <si>
    <t>http://www.eba.europa.eu/xbrl/crr/dict/dom/NC:B7_2</t>
  </si>
  <si>
    <t>eba_NC:B7_2</t>
  </si>
  <si>
    <t>B7.2 - Mining of non-ferrous metal ores</t>
  </si>
  <si>
    <t>http://www.eba.europa.eu/xbrl/crr/dict/dom/NC:B7_1</t>
  </si>
  <si>
    <t>eba_NC:B7_1</t>
  </si>
  <si>
    <t>B7.1 - Mining of iron ores</t>
  </si>
  <si>
    <t>http://www.eba.europa.eu/xbrl/crr/dict/dom/NC:B7</t>
  </si>
  <si>
    <t>eba_NC:B7</t>
  </si>
  <si>
    <t>B7 - Mining of metal ores</t>
  </si>
  <si>
    <t>http://www.eba.europa.eu/xbrl/crr/dict/dom/NC:B6_2</t>
  </si>
  <si>
    <t>eba_NC:B6_2</t>
  </si>
  <si>
    <t>B6.2 - Extraction of natural gas</t>
  </si>
  <si>
    <t>http://www.eba.europa.eu/xbrl/crr/dict/dom/NC:B6_1</t>
  </si>
  <si>
    <t>eba_NC:B6_1</t>
  </si>
  <si>
    <t>B6.1 - Extraction of crude petroleum</t>
  </si>
  <si>
    <t>http://www.eba.europa.eu/xbrl/crr/dict/dom/NC:B6</t>
  </si>
  <si>
    <t>eba_NC:B6</t>
  </si>
  <si>
    <t>B6 - Extraction of crude petroleum and natural gas</t>
  </si>
  <si>
    <t>http://www.eba.europa.eu/xbrl/crr/dict/dom/NC:B5_2</t>
  </si>
  <si>
    <t>eba_NC:B5_2</t>
  </si>
  <si>
    <t>B5.2 - Mining of lignite</t>
  </si>
  <si>
    <t>http://www.eba.europa.eu/xbrl/crr/dict/dom/NC:B5_1</t>
  </si>
  <si>
    <t>eba_NC:B5_1</t>
  </si>
  <si>
    <t>B5.1 - Mining of hard coal</t>
  </si>
  <si>
    <t>http://www.eba.europa.eu/xbrl/crr/dict/dom/NC:B5</t>
  </si>
  <si>
    <t>eba_NC:B5</t>
  </si>
  <si>
    <t>B5 - Mining of coal and lignite</t>
  </si>
  <si>
    <t>http://www.eba.europa.eu/xbrl/crr/dict/dom/NC:B</t>
  </si>
  <si>
    <t>eba_NC:B</t>
  </si>
  <si>
    <t>B - Mining and quarrying</t>
  </si>
  <si>
    <t>http://www.eba.europa.eu/xbrl/crr/dict/dom/NC:A3_21</t>
  </si>
  <si>
    <t>eba_NC:A3_21</t>
  </si>
  <si>
    <t>A3.21 - Marine aquaculture</t>
  </si>
  <si>
    <t>http://www.eba.europa.eu/xbrl/crr/dict/dom/NC:A3_2</t>
  </si>
  <si>
    <t>eba_NC:A3_2</t>
  </si>
  <si>
    <t>A3.2 - Aquaculture</t>
  </si>
  <si>
    <t>http://www.eba.europa.eu/xbrl/crr/dict/dom/NC:A3_1</t>
  </si>
  <si>
    <t>eba_NC:A3_1</t>
  </si>
  <si>
    <t>A3.1 - Fishing</t>
  </si>
  <si>
    <t>http://www.eba.europa.eu/xbrl/crr/dict/dom/NC:A3</t>
  </si>
  <si>
    <t>eba_NC:A3</t>
  </si>
  <si>
    <t>A3 - Fishing and aquaculture</t>
  </si>
  <si>
    <t>http://www.eba.europa.eu/xbrl/crr/dict/dom/NC:A2_4</t>
  </si>
  <si>
    <t>eba_NC:A2_4</t>
  </si>
  <si>
    <t>A2.4 - Support services to forestry</t>
  </si>
  <si>
    <t>http://www.eba.europa.eu/xbrl/crr/dict/dom/NC:A2_3</t>
  </si>
  <si>
    <t>eba_NC:A2_3</t>
  </si>
  <si>
    <t>A2.3 - Gathering of wild growing non-wood products</t>
  </si>
  <si>
    <t>http://www.eba.europa.eu/xbrl/crr/dict/dom/NC:A2_2</t>
  </si>
  <si>
    <t>eba_NC:A2_2</t>
  </si>
  <si>
    <t>A2.2 - Logging</t>
  </si>
  <si>
    <t>http://www.eba.europa.eu/xbrl/crr/dict/dom/NC:A2_1</t>
  </si>
  <si>
    <t>eba_NC:A2_1</t>
  </si>
  <si>
    <t>A2.1 - Silviculture and other forestry activities</t>
  </si>
  <si>
    <t>http://www.eba.europa.eu/xbrl/crr/dict/dom/NC:A2</t>
  </si>
  <si>
    <t>eba_NC:A2</t>
  </si>
  <si>
    <t>A2 - Forestry and logging</t>
  </si>
  <si>
    <t>http://www.eba.europa.eu/xbrl/crr/dict/dom/NC:A1_64</t>
  </si>
  <si>
    <t>eba_NC:A1_64</t>
  </si>
  <si>
    <t>A1.64 - Seed processing for propagation</t>
  </si>
  <si>
    <t>http://www.eba.europa.eu/xbrl/crr/dict/dom/NC:A1_63</t>
  </si>
  <si>
    <t>eba_NC:A1_63</t>
  </si>
  <si>
    <t>A1.63 - Post-harvest crop activities</t>
  </si>
  <si>
    <t>http://www.eba.europa.eu/xbrl/crr/dict/dom/NC:A1_62</t>
  </si>
  <si>
    <t>eba_NC:A1_62</t>
  </si>
  <si>
    <t>A1.62 - Support activities for animal production</t>
  </si>
  <si>
    <t>http://www.eba.europa.eu/xbrl/crr/dict/dom/NC:A1_61</t>
  </si>
  <si>
    <t>eba_NC:A1_61</t>
  </si>
  <si>
    <t>A1.61 - Support activities for crop production</t>
  </si>
  <si>
    <t>http://www.eba.europa.eu/xbrl/crr/dict/dom/NC:A1_6</t>
  </si>
  <si>
    <t>eba_NC:A1_6</t>
  </si>
  <si>
    <t>A1.6 - Support activities to agriculture and post-harvest crop activities</t>
  </si>
  <si>
    <t>http://www.eba.europa.eu/xbrl/crr/dict/dom/NC:A1_5</t>
  </si>
  <si>
    <t>eba_NC:A1_5</t>
  </si>
  <si>
    <t>A1.5 - Mixed farming</t>
  </si>
  <si>
    <t>http://www.eba.europa.eu/xbrl/crr/dict/dom/NC:A1_49</t>
  </si>
  <si>
    <t>eba_NC:A1_49</t>
  </si>
  <si>
    <t>A1.49 - Raising of other animals</t>
  </si>
  <si>
    <t>http://www.eba.europa.eu/xbrl/crr/dict/dom/NC:A1_47</t>
  </si>
  <si>
    <t>eba_NC:A1_47</t>
  </si>
  <si>
    <t>A1.47 - Raising of poultry</t>
  </si>
  <si>
    <t>http://www.eba.europa.eu/xbrl/crr/dict/dom/NC:A1_46</t>
  </si>
  <si>
    <t>eba_NC:A1_46</t>
  </si>
  <si>
    <t>A1.46 - Raising of swine/pigs</t>
  </si>
  <si>
    <t>http://www.eba.europa.eu/xbrl/crr/dict/dom/NC:A1_45</t>
  </si>
  <si>
    <t>eba_NC:A1_45</t>
  </si>
  <si>
    <t>A1.45 - Raising of sheep and goats</t>
  </si>
  <si>
    <t>http://www.eba.europa.eu/xbrl/crr/dict/dom/NC:A1_44</t>
  </si>
  <si>
    <t>eba_NC:A1_44</t>
  </si>
  <si>
    <t>A1.44 - Raising of camels and camelids</t>
  </si>
  <si>
    <t>http://www.eba.europa.eu/xbrl/crr/dict/dom/NC:A1_43</t>
  </si>
  <si>
    <t>eba_NC:A1_43</t>
  </si>
  <si>
    <t>A1.43 - Raising of horses and other equines</t>
  </si>
  <si>
    <t>http://www.eba.europa.eu/xbrl/crr/dict/dom/NC:A1_42</t>
  </si>
  <si>
    <t>eba_NC:A1_42</t>
  </si>
  <si>
    <t>A1.42 - Raising of other cattle and buffaloes</t>
  </si>
  <si>
    <t>http://www.eba.europa.eu/xbrl/crr/dict/dom/NC:A1_41</t>
  </si>
  <si>
    <t>eba_NC:A1_41</t>
  </si>
  <si>
    <t>A1.41 - Raising of dairy cattle</t>
  </si>
  <si>
    <t>http://www.eba.europa.eu/xbrl/crr/dict/dom/NC:A1_4</t>
  </si>
  <si>
    <t>eba_NC:A1_4</t>
  </si>
  <si>
    <t>A1.4 - Animal production</t>
  </si>
  <si>
    <t>http://www.eba.europa.eu/xbrl/crr/dict/dom/NC:A1_3</t>
  </si>
  <si>
    <t>eba_NC:A1_3</t>
  </si>
  <si>
    <t>A1.3 - Plant propagation</t>
  </si>
  <si>
    <t>http://www.eba.europa.eu/xbrl/crr/dict/dom/NC:A1_29</t>
  </si>
  <si>
    <t>eba_NC:A1_29</t>
  </si>
  <si>
    <t>A1.29 - Growing of other perennial crops</t>
  </si>
  <si>
    <t>http://www.eba.europa.eu/xbrl/crr/dict/dom/NC:A1_28</t>
  </si>
  <si>
    <t>eba_NC:A1_28</t>
  </si>
  <si>
    <t>A1.28 - Growing of spices, aromatic, drug and pharmaceutical crops</t>
  </si>
  <si>
    <t>http://www.eba.europa.eu/xbrl/crr/dict/dom/NC:A1_27</t>
  </si>
  <si>
    <t>eba_NC:A1_27</t>
  </si>
  <si>
    <t>A1.27 - Growing of beverage crops</t>
  </si>
  <si>
    <t>http://www.eba.europa.eu/xbrl/crr/dict/dom/NC:A1_26</t>
  </si>
  <si>
    <t>eba_NC:A1_26</t>
  </si>
  <si>
    <t>A1.26 - Growing of oleaginous fruits</t>
  </si>
  <si>
    <t>http://www.eba.europa.eu/xbrl/crr/dict/dom/NC:A1_25</t>
  </si>
  <si>
    <t>eba_NC:A1_25</t>
  </si>
  <si>
    <t>A1.25 - Growing of other tree and bush fruits and nuts</t>
  </si>
  <si>
    <t>http://www.eba.europa.eu/xbrl/crr/dict/dom/NC:A1_24</t>
  </si>
  <si>
    <t>eba_NC:A1_24</t>
  </si>
  <si>
    <t>A1.24 - Growing of pome fruits and stone fruits</t>
  </si>
  <si>
    <t>http://www.eba.europa.eu/xbrl/crr/dict/dom/NC:A1_23</t>
  </si>
  <si>
    <t>eba_NC:A1_23</t>
  </si>
  <si>
    <t>A1.23 - Growing of citrus fruits</t>
  </si>
  <si>
    <t>http://www.eba.europa.eu/xbrl/crr/dict/dom/NC:A1_22</t>
  </si>
  <si>
    <t>eba_NC:A1_22</t>
  </si>
  <si>
    <t>A1.22 - Growing of tropical and subtropical fruits</t>
  </si>
  <si>
    <t>http://www.eba.europa.eu/xbrl/crr/dict/dom/NC:A1_21</t>
  </si>
  <si>
    <t>eba_NC:A1_21</t>
  </si>
  <si>
    <t>A1.21 - Growing of grapes</t>
  </si>
  <si>
    <t>http://www.eba.europa.eu/xbrl/crr/dict/dom/NC:A1_2</t>
  </si>
  <si>
    <t>eba_NC:A1_2</t>
  </si>
  <si>
    <t>A1.2 - Growing of perennial crops</t>
  </si>
  <si>
    <t>http://www.eba.europa.eu/xbrl/crr/dict/dom/NC:A1_19</t>
  </si>
  <si>
    <t>eba_NC:A1_19</t>
  </si>
  <si>
    <t>A1.19 - Growing of other non-perennial crops</t>
  </si>
  <si>
    <t>http://www.eba.europa.eu/xbrl/crr/dict/dom/NC:A1_16</t>
  </si>
  <si>
    <t>eba_NC:A1_16</t>
  </si>
  <si>
    <t>A1.16 - Growing of fibre crops</t>
  </si>
  <si>
    <t>http://www.eba.europa.eu/xbrl/crr/dict/dom/NC:A1_15</t>
  </si>
  <si>
    <t>eba_NC:A1_15</t>
  </si>
  <si>
    <t>A1.15 - Growing of tobacco</t>
  </si>
  <si>
    <t>http://www.eba.europa.eu/xbrl/crr/dict/dom/NC:A1_14</t>
  </si>
  <si>
    <t>eba_NC:A1_14</t>
  </si>
  <si>
    <t>A1.14 - Growing of sugar cane</t>
  </si>
  <si>
    <t>http://www.eba.europa.eu/xbrl/crr/dict/dom/NC:A1_13</t>
  </si>
  <si>
    <t>eba_NC:A1_13</t>
  </si>
  <si>
    <t>A1.13 - Growing of vegetables and melons, roots and tubers</t>
  </si>
  <si>
    <t>http://www.eba.europa.eu/xbrl/crr/dict/dom/NC:A1_12</t>
  </si>
  <si>
    <t>eba_NC:A1_12</t>
  </si>
  <si>
    <t>A1.12 - Growing of rice</t>
  </si>
  <si>
    <t>http://www.eba.europa.eu/xbrl/crr/dict/dom/NC:A1_11</t>
  </si>
  <si>
    <t>eba_NC:A1_11</t>
  </si>
  <si>
    <t>A1.11 - Growing of cereals (except rice), leguminous crops and oil seeds</t>
  </si>
  <si>
    <t>http://www.eba.europa.eu/xbrl/crr/dict/dom/NC:A1_1</t>
  </si>
  <si>
    <t>eba_NC:A1_1</t>
  </si>
  <si>
    <t>A1.1 - Growing of non-perennial crops</t>
  </si>
  <si>
    <t>http://www.eba.europa.eu/xbrl/crr/dict/dom/NC:A1</t>
  </si>
  <si>
    <t>eba_NC:A1</t>
  </si>
  <si>
    <t>A1 - Crop and animal production, hunting and related service activities</t>
  </si>
  <si>
    <t>http://www.eba.europa.eu/xbrl/crr/dict/dom/NC:A</t>
  </si>
  <si>
    <t>eba_NC:A</t>
  </si>
  <si>
    <t>A - Agriculture, forestry and fishing</t>
  </si>
  <si>
    <t>http://www.eba.europa.eu/xbrl/crr/dict/dom/NC:H52_29</t>
  </si>
  <si>
    <t>eba_NC:H52_29</t>
  </si>
  <si>
    <t>H52.29 - Other transportation support activities</t>
  </si>
  <si>
    <t>http://www.eba.europa.eu/xbrl/crr/dict/dom/NC:H52_24</t>
  </si>
  <si>
    <t>eba_NC:H52_24</t>
  </si>
  <si>
    <t>H52.24 - Cargo handling</t>
  </si>
  <si>
    <t>http://www.eba.europa.eu/xbrl/crr/dict/dom/NC:H52_23</t>
  </si>
  <si>
    <t>eba_NC:H52_23</t>
  </si>
  <si>
    <t>H52.23 - Service activities incidental to air transportation</t>
  </si>
  <si>
    <t>http://www.eba.europa.eu/xbrl/crr/dict/dom/NC:H52_22</t>
  </si>
  <si>
    <t>eba_NC:H52_22</t>
  </si>
  <si>
    <t>H52.22 - Service activities incidental to water transportation</t>
  </si>
  <si>
    <t>http://www.eba.europa.eu/xbrl/crr/dict/dom/NC:H51_10</t>
  </si>
  <si>
    <t>eba_NC:H51_10</t>
  </si>
  <si>
    <t>H51.10 - Passenger air transport</t>
  </si>
  <si>
    <t>http://www.eba.europa.eu/xbrl/crr/dict/dom/NC:H50_20</t>
  </si>
  <si>
    <t>eba_NC:H50_20</t>
  </si>
  <si>
    <t>H50.20 - Sea and coastal freight water transport</t>
  </si>
  <si>
    <t>http://www.eba.europa.eu/xbrl/crr/dict/dom/NC:H50_10</t>
  </si>
  <si>
    <t>eba_NC:H50_10</t>
  </si>
  <si>
    <t>H50.10 - Sea and coastal passenger water transport</t>
  </si>
  <si>
    <t>http://www.eba.europa.eu/xbrl/crr/dict/dom/NC:F43_21</t>
  </si>
  <si>
    <t>eba_NC:F43_21</t>
  </si>
  <si>
    <t>F43.21 - Electrical installation</t>
  </si>
  <si>
    <t>http://www.eba.europa.eu/xbrl/crr/dict/dom/NC:D46_72</t>
  </si>
  <si>
    <t>eba_NC:D46_72</t>
  </si>
  <si>
    <t>D46.72 - Wholesale of metals and metal ores</t>
  </si>
  <si>
    <t>http://www.eba.europa.eu/xbrl/crr/dict/dom/NC:D46_71</t>
  </si>
  <si>
    <t>eba_NC:D46_71</t>
  </si>
  <si>
    <t>D46.71 - Wholesale of solid, liquid and gaseous fuels and related products</t>
  </si>
  <si>
    <t>http://www.eba.europa.eu/xbrl/crr/dict/dom/NC:D46_12</t>
  </si>
  <si>
    <t>eba_NC:D46_12</t>
  </si>
  <si>
    <t>D46.12 - Agents involved in the sale of fuels, ores, metals and industrial chemicals</t>
  </si>
  <si>
    <t>http://www.eba.europa.eu/xbrl/crr/dict/dom/NC:C33_16</t>
  </si>
  <si>
    <t>eba_NC:C33_16</t>
  </si>
  <si>
    <t>C33.16 - Repair and maintenance of aircraft and spacecraft</t>
  </si>
  <si>
    <t>http://www.eba.europa.eu/xbrl/crr/dict/dom/NC:C33_15</t>
  </si>
  <si>
    <t>eba_NC:C33_15</t>
  </si>
  <si>
    <t>C33.15 - Repair and maintenance of ships and boats</t>
  </si>
  <si>
    <t>http://www.eba.europa.eu/xbrl/crr/dict/dom/NC:C33_14</t>
  </si>
  <si>
    <t>eba_NC:C33_14</t>
  </si>
  <si>
    <t>C33.14 - Repair of electrical equipment</t>
  </si>
  <si>
    <t>http://www.eba.europa.eu/xbrl/crr/dict/dom/NC:C30_30</t>
  </si>
  <si>
    <t>eba_NC:C30_30</t>
  </si>
  <si>
    <t>C30.30 - Manufacture of air and spacecraft and related machinery</t>
  </si>
  <si>
    <t>http://www.eba.europa.eu/xbrl/crr/dict/dom/NC:C29_20</t>
  </si>
  <si>
    <t>eba_NC:C29_20</t>
  </si>
  <si>
    <t>C29.20 - Manufacture of bodies (coachwork) for motor vehicles; manufacture of trailers and semi-trailers</t>
  </si>
  <si>
    <t>http://www.eba.europa.eu/xbrl/crr/dict/dom/NC:C29_10</t>
  </si>
  <si>
    <t>eba_NC:C29_10</t>
  </si>
  <si>
    <t>C29.10 - Manufacture of motor vehicles</t>
  </si>
  <si>
    <t>http://www.eba.europa.eu/xbrl/crr/dict/dom/NC:C28_15</t>
  </si>
  <si>
    <t>eba_NC:C28_15</t>
  </si>
  <si>
    <t>C28.15 - Manufacture of bearings, gears, gearing and driving elements</t>
  </si>
  <si>
    <t>http://www.eba.europa.eu/xbrl/crr/dict/dom/NC:C27_12</t>
  </si>
  <si>
    <t>eba_NC:C27_12</t>
  </si>
  <si>
    <t>C27.12 - Manufacture of electricity distribution and control apparatus</t>
  </si>
  <si>
    <t>http://www.eba.europa.eu/xbrl/crr/dict/dom/NC:C24_34</t>
  </si>
  <si>
    <t>eba_NC:C24_34</t>
  </si>
  <si>
    <t>C24.34 - Cold drawing of wire</t>
  </si>
  <si>
    <t>http://www.eba.europa.eu/xbrl/crr/dict/dom/NC:C24_20</t>
  </si>
  <si>
    <t>eba_NC:C24_20</t>
  </si>
  <si>
    <t>C24.20 - Manufacture of tubes, pipes, hollow profiles and related fittings, of steel</t>
  </si>
  <si>
    <t>http://www.eba.europa.eu/xbrl/crr/dict/dom/NC:C24_10</t>
  </si>
  <si>
    <t>eba_NC:C24_10</t>
  </si>
  <si>
    <t>C24.10 - Manufacture of basic iron and steel and of ferro-alloys</t>
  </si>
  <si>
    <t>http://www.eba.europa.eu/xbrl/crr/dict/dom/NC:C20_14</t>
  </si>
  <si>
    <t>eba_NC:C20_14</t>
  </si>
  <si>
    <t>C20.14 - Manufacture of other organic basic chemicals</t>
  </si>
  <si>
    <t>http://www.eba.europa.eu/xbrl/crr/dict/dom/NC:C19_20</t>
  </si>
  <si>
    <t>eba_NC:C19_20</t>
  </si>
  <si>
    <t>C19.20 - Manufacture of refined petroleum products</t>
  </si>
  <si>
    <t>http://www.eba.europa.eu/xbrl/crr/dict/dom/NC:B9_10</t>
  </si>
  <si>
    <t>eba_NC:B9_10</t>
  </si>
  <si>
    <t>B9.10 - Support activities for petroleum and natural gas extraction</t>
  </si>
  <si>
    <t>http://www.eba.europa.eu/xbrl/crr/dict/dom/NC:B8_11</t>
  </si>
  <si>
    <t>eba_NC:B8_11</t>
  </si>
  <si>
    <t>B8.11 - Quarrying of ornamental and building stone, limestone, gypsum, chalk and slate</t>
  </si>
  <si>
    <t>http://www.eba.europa.eu/xbrl/crr/dict/dom/NC:B6_20</t>
  </si>
  <si>
    <t>eba_NC:B6_20</t>
  </si>
  <si>
    <t>B6.20 - Extraction of natural gas</t>
  </si>
  <si>
    <t>http://www.eba.europa.eu/xbrl/crr/dict/dom/NC:B6_10</t>
  </si>
  <si>
    <t>eba_NC:B6_10</t>
  </si>
  <si>
    <t>B6.10 - Extraction of crude petroleum</t>
  </si>
  <si>
    <t>http://www.eba.europa.eu/xbrl/crr/dict/dom/NC:B5_20</t>
  </si>
  <si>
    <t>eba_NC:B5_20</t>
  </si>
  <si>
    <t>B5.20 - Mining of lignite</t>
  </si>
  <si>
    <t>http://www.eba.europa.eu/xbrl/crr/dict/dom/NC:B5_10</t>
  </si>
  <si>
    <t>eba_NC:B5_10</t>
  </si>
  <si>
    <t>B5.10 - Mining of hard coal</t>
  </si>
  <si>
    <t>http://www.eba.europa.eu/xbrl/crr/dict/dom/CT:x100</t>
  </si>
  <si>
    <t>eba_CT:x100</t>
  </si>
  <si>
    <t>8. Chemicals</t>
  </si>
  <si>
    <t>http://www.eba.europa.eu/xbrl/crr/dict/dom/CT:x90</t>
  </si>
  <si>
    <t>eba_CT:x90</t>
  </si>
  <si>
    <t>7. Iron and steel, coke, and metal ore production</t>
  </si>
  <si>
    <t>http://www.eba.europa.eu/xbrl/crr/dict/dom/CT:x89</t>
  </si>
  <si>
    <t>eba_CT:x89</t>
  </si>
  <si>
    <t>6. Cement, clinker and lime production</t>
  </si>
  <si>
    <t>http://www.eba.europa.eu/xbrl/crr/dict/dom/CT:x88</t>
  </si>
  <si>
    <t>eba_CT:x88</t>
  </si>
  <si>
    <t>5. Maritime transport</t>
  </si>
  <si>
    <t>http://www.eba.europa.eu/xbrl/crr/dict/dom/CT:x87</t>
  </si>
  <si>
    <t>eba_CT:x87</t>
  </si>
  <si>
    <t>4. Aviation</t>
  </si>
  <si>
    <t>http://www.eba.europa.eu/xbrl/crr/dict/dom/CT:x86</t>
  </si>
  <si>
    <t>eba_CT:x86</t>
  </si>
  <si>
    <t>3. Automotive</t>
  </si>
  <si>
    <t>http://www.eba.europa.eu/xbrl/crr/dict/dom/CT:x85</t>
  </si>
  <si>
    <t>eba_CT:x85</t>
  </si>
  <si>
    <t>2. Fossil fuel combustion</t>
  </si>
  <si>
    <t>http://www.eba.europa.eu/xbrl/crr/dict/dom/CT:x84</t>
  </si>
  <si>
    <t>eba_CT:x84</t>
  </si>
  <si>
    <t>1. Power</t>
  </si>
  <si>
    <t>NeededForFirstBlank</t>
  </si>
  <si>
    <t xml:space="preserve">Template 5 - Banking book - Indicators of potential climate change physical risk: Exposures subject to physical risk </t>
  </si>
  <si>
    <t xml:space="preserve">Template 4 - Banking book - Indicators of potential climate change transition risk: Exposures to top 20 carbon-intensive firms </t>
  </si>
  <si>
    <t xml:space="preserve">Template 3 - Banking book - Indicators of potential climate change transition risk: Alignment metrics (IAE/NACE codes) </t>
  </si>
  <si>
    <t xml:space="preserve">Template 2 - Banking book - Indicators of potential climate change transition risk: Loans collateralised by immovable property - Energy efficiency of the collateral </t>
  </si>
  <si>
    <t xml:space="preserve">Template 1 - Banking book- Indicators of potential climate Change transition risk: Credit quality of exposures by sector, emissions and residual maturity </t>
  </si>
  <si>
    <t>0009</t>
  </si>
  <si>
    <t>3. Empty set in the EU</t>
  </si>
  <si>
    <t>4. Empty set in the EU</t>
  </si>
  <si>
    <t>5. Empty set in the EU</t>
  </si>
  <si>
    <t>Ranking in insolvency</t>
  </si>
  <si>
    <t>Resolution entity</t>
  </si>
  <si>
    <t>1. Empty set in the EU</t>
  </si>
  <si>
    <t>2. Description of insolvency rank free text</t>
  </si>
  <si>
    <t>3. Liabilities and own funds</t>
  </si>
  <si>
    <t>4. of which excluded liabilities</t>
  </si>
  <si>
    <t>5. Liabilities and own funds less excluded liabilities</t>
  </si>
  <si>
    <t>6. Subset of liabilities and own funds less excluded liabilities that are own funds and eligible liabilities for the purpose of [choose as a appropriate: internal MREL/internal TLAC]</t>
  </si>
  <si>
    <t>7. of which residual maturity  ≥ 1 year &lt; 2 years</t>
  </si>
  <si>
    <t>8. of which residual maturity  ≥ 2 year &lt; 5 years</t>
  </si>
  <si>
    <t>9. of which residual maturity ≥ 5 years &lt; 10 years</t>
  </si>
  <si>
    <t>10. of which residual maturity ≥ 10 years, but excluding perpetual securities</t>
  </si>
  <si>
    <t>11. of which perpetual securities</t>
  </si>
  <si>
    <t>Amount</t>
  </si>
  <si>
    <t>1. Description of insolvency rank (free text)</t>
  </si>
  <si>
    <t>2. Liabilities and own funds</t>
  </si>
  <si>
    <t>3. of which excluded liabilities</t>
  </si>
  <si>
    <t>4. Liabilities and own funds less excluded liabilities</t>
  </si>
  <si>
    <t>5. Subset of liabilities and own funds less excluded liabilities that are own funds and liabilities potentially eligible for meeting [choose as a appropriate: MREL/TLAC]</t>
  </si>
  <si>
    <t>6. of which residual maturity  ≥ 1 year &lt; 2 years</t>
  </si>
  <si>
    <t>7. of which residual maturity  ≥ 2 year &lt; 5 years</t>
  </si>
  <si>
    <t>8. of which residual maturity ≥ 5 years &lt; 10 years</t>
  </si>
  <si>
    <t>9. of which residual maturity ≥ 10 years, but excluding perpetual securities</t>
  </si>
  <si>
    <t>10. of which  perpetual securities</t>
  </si>
  <si>
    <t>1. Description of insolvency rank free text</t>
  </si>
  <si>
    <t>2. Empty set in the EU</t>
  </si>
  <si>
    <t>0017</t>
  </si>
  <si>
    <t>0018</t>
  </si>
  <si>
    <t>0019</t>
  </si>
  <si>
    <t>5. Own funds and liabilities potentially eligible for meeting MREL</t>
  </si>
  <si>
    <t>eba_qSC:qx9</t>
  </si>
  <si>
    <t>Individual</t>
  </si>
  <si>
    <t>eba_qSC:qx10</t>
  </si>
  <si>
    <t>Consolidated</t>
  </si>
  <si>
    <t>false</t>
  </si>
  <si>
    <t>true</t>
  </si>
  <si>
    <t>Taxonomy version 2.0.0</t>
  </si>
  <si>
    <t>Taxonomy version 1.0.0</t>
  </si>
  <si>
    <t xml:space="preserve">EU TLAC3b: creditor ranking - resolution entity </t>
  </si>
  <si>
    <t xml:space="preserve">EU TLAC3 - creditor ranking - resolution entity </t>
  </si>
  <si>
    <t xml:space="preserve">EU TLAC2b: Creditor ranking - Entity that is not a resolution entity </t>
  </si>
  <si>
    <t xml:space="preserve">Creditor ranking - Entity that is not a resolution entity </t>
  </si>
  <si>
    <t>Reference date or period</t>
  </si>
  <si>
    <t>Disclosure period T</t>
  </si>
  <si>
    <t>Disclosure period T-1</t>
  </si>
  <si>
    <t>AUSTRIA</t>
  </si>
  <si>
    <t>AUSTRALIA</t>
  </si>
  <si>
    <t>BELGIUM</t>
  </si>
  <si>
    <t>BULGARIA</t>
  </si>
  <si>
    <t>SWITZERLAND</t>
  </si>
  <si>
    <t>CZECH REPUBLIC</t>
  </si>
  <si>
    <t>CYPRUS</t>
  </si>
  <si>
    <t>GERMANY</t>
  </si>
  <si>
    <t>DENMARK</t>
  </si>
  <si>
    <t>ESTONIA</t>
  </si>
  <si>
    <t>SPAIN</t>
  </si>
  <si>
    <t>FINLAND</t>
  </si>
  <si>
    <t>FRANCE</t>
  </si>
  <si>
    <t>UNITED KINGDOM</t>
  </si>
  <si>
    <t>GREECE</t>
  </si>
  <si>
    <t>CROATIA</t>
  </si>
  <si>
    <t>HUNGARY</t>
  </si>
  <si>
    <t>IRELAND</t>
  </si>
  <si>
    <t>ICELAND</t>
  </si>
  <si>
    <t>LITHUANIA</t>
  </si>
  <si>
    <t>LUXEMBOURG</t>
  </si>
  <si>
    <t>LATVIA</t>
  </si>
  <si>
    <t>NETHERLANDS</t>
  </si>
  <si>
    <t>NORWAY</t>
  </si>
  <si>
    <t>NEW ZEALAND</t>
  </si>
  <si>
    <t>POLAND</t>
  </si>
  <si>
    <t>ROMANIA</t>
  </si>
  <si>
    <t>SWEDEN</t>
  </si>
  <si>
    <t>SLOVENIA</t>
  </si>
  <si>
    <t>SLOVAKIA</t>
  </si>
  <si>
    <t>UKRAINE</t>
  </si>
  <si>
    <t>UNITED STATES</t>
  </si>
  <si>
    <t>(1)</t>
  </si>
  <si>
    <t>(2)</t>
  </si>
  <si>
    <t>( 3)</t>
  </si>
  <si>
    <t>(4), (5)</t>
  </si>
  <si>
    <t>(8)</t>
  </si>
  <si>
    <t>(6)</t>
  </si>
  <si>
    <t>(7)</t>
  </si>
  <si>
    <t>(9)</t>
  </si>
  <si>
    <t>(10)</t>
  </si>
  <si>
    <t>(4)</t>
  </si>
  <si>
    <t>(3)</t>
  </si>
  <si>
    <t>(5)</t>
  </si>
  <si>
    <t xml:space="preserve"> (5)</t>
  </si>
  <si>
    <t xml:space="preserve">The Group's liquid assets consist to a large extent of central bank assets. The remaining assets primarily comprise of HQLA government bonds. </t>
  </si>
  <si>
    <t>The bank uses simple strategies to mitigate interest rate risks for hedging purposes only. The bank is not using derivatives for trading or taking view  on economic developments, hence keeping the potential collatteral calls at controlled levels.</t>
  </si>
  <si>
    <t>The institution's balance sheet is predominantly denominated in EUR. Positions in other currencies remain immaterial and account for less than 5% of total assets.</t>
  </si>
  <si>
    <t>The institution maintains retained covered bonds that are eligible as collateral for central bank operations and can serve as a contingent source of liquidity.</t>
  </si>
  <si>
    <t>Coop Pank integrates environmental risks into its business model, strategy, and financial planning through a structured and forward-looking approach. ESG risks are embedded in the ICAAP framework and assessed across other risk categories, such as credit risk, supported by defined exclusion criteria. The bank’s double materiality assessment and UNEP FI impact analysis serve as key inputs for identifying and managing environmental risks and opportunities across short-, medium-, and long-term horizons. These insights inform client engagement, product development, and risk mitigation strategies. Coop Pank continuously adapts its ESG processes in response to evolving regulation, stakeholder expectations, and climate-related developments, ensuring that sustainability is embedded step by step into decision-making.</t>
  </si>
  <si>
    <t>Coop Pank integrates environmental risk considerations into its credit policy and risk management processes. Since 2020, the bank has included environmental, ethical, and social responsibility criteria in its credit decision-making. Environmental risks are assessed alongside other material risks, and if a counterparty’s activities are found to negatively impact the environment or conflict with ethical standards, these risks are analysed together with the client. This includes evaluating the severity, trend, and potential impact of the risk (including on collateral), and identifying appropriate mitigation measures. Coop Pank does not finance sectors listed in its internal exclusion list and ensures that clients with environmental impact comply with applicable environmental regulations. The bank is also gradually enhancing its ability to assess environmental risks more precisely, including through double materiality analysis and climate risk seminars for staff.</t>
  </si>
  <si>
    <t>Coop Pank’s management body is actively involved in the supervision and strategic oversight of environmental risks. ESG matters are overseen at the highest governance level, with the Chief Risk Officer responsible for ESG and sustainability topics, supported by quarterly updates to the Management Board and annual reporting to the Supervisory Board. The bank’s approach to environmental risk management is grounded in its credit policy, which integrates environmental, social, and ethical considerations into lending decisions. Coop Pank evaluates counterparties’ environmental risk exposure and mitigation capacity as part of the credit process. Where material risks are identified, they are analysed in collaboration with the client, including their potential impact on collateral, and appropriate mitigation measures are proposed.</t>
  </si>
  <si>
    <t>At the beginning of 2025, Coop Pank completed a double materiality assessment, which identified ESG risks across short-, medium-, and long-term time horizons. The next step is to integrate these risks into the organisational structure for the purposes of risk management. Currently, environmental risks are treated as a significant risk category within the bank’s overall risk strategy. At the level of business lines and internal control functions, the integration of environmental risks is reflected, for example, in the credit process, where environmental factors are part of the decision-making process. If counterparties are identified as engaging in activities that negatively impact the environment, the extent, impact, and materiality of the risk are analysed, and mitigation options are sought. Our internal control oversees ESG-related risks through the following activities: our business loan report includes an ESG section, which means that internal control is carried out through credit risk assessment; indirectly, one part of the internal control measures is that we hold seminars on ESG topics, where specific recommendations for improvement are offered (e.g. Physical climate risks in Estonia; Climate impact assessment results and recommendations).</t>
  </si>
  <si>
    <t>The Risk Management Department is responsible for identifying, assessing, and monitoring risks across the group, including environmental risks. The department conducts stress testing and prepares risk reports for the Management Board and Supervisory Board, advises the first line of defense, and participates in credit project evaluations and internal controls. ESG reviews are regularly incorporated into risk reports. At the credit policy level, environmental risks are integrated into the decision-making process: when making credit decisions, the environmental impact of the counterparty’s activities is assessed, and if necessary, the extent, impact, and materiality of the risk are analyzed, and mitigation options are explored. The bank does not finance activities that have a significant negative environmental impact or conflict with ethical principles. In addition, Coop Pank has established a Green Office working group, which includes a Management Board member, the Head of ESG, the Head of communication, and other key individuals. This group coordinates environmental initiatives and monitors the achievement and effectiveness of related goals.</t>
  </si>
  <si>
    <t>The Risk Management Department regularly prepares risk reports. ESG updates are provided to the Management Board on a quarterly basis and are included as part of the risk report.</t>
  </si>
  <si>
    <t>Fulfilling ESG objectives is part of the organisation’s strategic management, and employee contributions in this area are valued. Therefore, environmental risk considerations can be seen as indirectly linked to employee remuneration and recognition, primarily through the achievement of strategic goals and values-based leadership.</t>
  </si>
  <si>
    <t>The relevant time horizons are defined as follows, in line with both CSRD/ESRS standards and Coop Pank’s internal risk profile and exposures:
Short-term: The period used for financial reporting, i.e., the annual reporting period (typically 1 year).
Medium-term: Up to five years.
Long-term: More than five years.</t>
  </si>
  <si>
    <t>In 2024, we conducted a double materiality assessment, in which we evaluated environmental risks across the three aforementioned time horizons. The assessment was carried out in accordance with CSRD and ESRS standards and guidance materials. We concluded the double materiality assessment in January, 2025.</t>
  </si>
  <si>
    <t>As part of our credit process, we systematically assess environmental risks, including the application of an exclusion list to guide responsible decision-making.</t>
  </si>
  <si>
    <t>As part of our double materiality assessment process, we employed a range of tools to identify material ESG risks. These included the UNEP FI Conversion Tool and the ESG risk assessment tool developed by the Estonian Ministry of Finance. In our daily operations, we use an ESG scoring tool to support decision-making. In 2025, we initiated preparations to enhance our portfolio-level environmental risk assessment, with a particular focus on flood risk.
Regarding climate impact, we have been assessing the carbon footprint of our loan portfolio for several years using the PCAF methodology.</t>
  </si>
  <si>
    <t xml:space="preserve"> We still need to further refine our assessment of flood risk, and the results can be shared once this work has been completed.</t>
  </si>
  <si>
    <t>Enhancing data collection and improving data quality is one of our priorities. We are committed to this goal and actively working toward it. Through the Estonian Banking Association, we are also collaborating across the sector to ensure that data is more accessible for managing environmental risks. As part of this effort, we serve as an active partner to the public sector, including in the development of the Climate Atlas portal, which further improves the availability of environmental risk data.</t>
  </si>
  <si>
    <t>We have established an exclusion list, and therefore do not finance projects that significantly harm environmental objectives.</t>
  </si>
  <si>
    <t>ESG risks materialize through traditional financial risk categories. Therefore, we treat ESG risks as risk drivers that influence all other types of risk, such as credit, reputational, and market risk. ESG risks are recognized as integral to the institution’s overall risk strategy and management structure. ESG risks are defined as those that may lead to financial loss due to inadequate management of environmental, social, or governance impacts, including both physical and transition risks related to climate change. Credit Risk: ESG factors may affect a counterparty’s creditworthiness, especially if their business model is misaligned with climate transition goals.
Liquidity Risk: Environmental risks can influence market confidence and access to funding.
Market and Interest Rate Risk: ESG developments may impact market volatility and rate expectations.
Operational Risk: Failures in ESG data management or governance can lead to internal disruptions.</t>
  </si>
  <si>
    <t>The management body at Coop Pank plays an active role in supervising social risks. ESG topics are regularly reviewed by the Supervisory and Management Boards. Internal capacity is strengthened through ESG training, dedicated roles, and partnerships with external experts such as UNEP FI, Responsible Business Forum as well as through Estonian Banking Association. Social responsibility is a core value for Coop Pank. The bank is committed to providing a healthy working environment, ensuring non-discrimination, and upholding the principles of equal treatment across all levels of the organization. To monitor employee satisfaction and well-being, Coop Pank conducts a comprehensive organizational survey every two years. This survey provides valuable feedback on employee engagement and workplace conditions. In addition to the formal survey, employees have multiple channels to provide ongoing feedback, including direct communication with managers, a whistleblower line, and other internal mechanisms.</t>
  </si>
  <si>
    <t>Social risk management is supported by Coop Pank’s exclusion list. Social risks are integrated into credit assessments, with sector exclusions applied via a predefined exclusion list, which identifies sectors with elevated social risks. Activities in these sectors - such as gambling, tobacco production, arms trade, and politically affiliated organizations - are excluded from financing to ensure alignment with the bank’s ethical standards and sustainability commitments. The bank’s credit policy emphasizes responsible lending and explicitly prohibits financing clients whose activities are unethical, violate human rights, are linked to corruption, or pose significant negative environmental or social impacts. Credit decisions must consider environmental and social factors alongside financial risks, and if a counterparty’s operations are found to conflict with moral or ethical norms, the bank engages in dialogue to assess and mitigate those risks.</t>
  </si>
  <si>
    <t>Coop Pank integrates the governance performance of its counterparties - primarily clients - into its risk management arrangements through structured credit analysis and internal governance policies. Ethical considerations are addressed via the policy of management of conflict of interest, which sets out mandatory conflict of interest declarations, rules for avoiding and managing conflicts. Transparency and governance expectations will be reflected in the Coop Pank sustainability policy, which outlines principles for ethical conduct, anti-corruption, and ESG data quality. Inclusiveness will be supported through the bank’s commitment to diversity and equal treatment as stated in the sustainability policy. Strategy and risk management are embedded in the credit decision process, where client governance structures, ownership background, and decision-making capacity are assessed as part of the credit analysis. Internal communication of critical concerns is facilitated through whistleblower procedures and mandatory reporting obligations defined in the conflict of interest policy. These elements ensure that client governance performance is systematically considered in Coop Pank’s risk management framework.</t>
  </si>
  <si>
    <t>Coop Pank focuses on improving the quality and coverage of climate impact assessments. These include annual measurement of Scope 1, 2, and 3 emissions, financed emissions calculations using the PCAF methodology, and the integration of ESG risks. Coop Pank believes that setting meaningful targets and limits requires a clear understanding of its environmental impact and the ability to assess it accurately. This has been the bank’s primary focus in recent years and onwards. In early 2024, Coop Pank identified environmental risks across short-, medium-, and long-term horizons as part of its double materiality assessment, but has not yet set specific targets or limits for these risks. The bank is currently building its internal capabilities to enable more precise assessments, including for flood risk to collateral assets. Flood risk as a physical risk is recognised as nationally significant risk.</t>
  </si>
  <si>
    <t>In 2024, we conducted a double materiality assessment to identify material ESG risks. According to our credit risk policy, we assess whether the client has any negative environmental impact. If certain criteria are met, we also perform a more thorough ESG scoring. For EEEF, EBRD and EIB-EIF projects, we are conducting a more thorough ESG due diligence.</t>
  </si>
  <si>
    <t>Coop Pank’s Management Board is responsible for strategic direction and oversight, while the executive team ensures implementation and monitoring of policies, and the ESG lead coordinates activities and reporting. The sustainability policy was under development in the first half of 2026. This policy will be defining ESG principles that are intended to guide the organization’s decisions, operations and stakeholder engagement. The policy is designed to apply to the entire organization, including subsidiaries. Coop Pank adheres to high standards of ethics and transparency, combats corruption and conflicts of interest, and aims to ensure ESG data quality and regulatory compliance. ESG data is collected and managed reliably and transparently using standards such as PCAF and ESRS (for guidance). Stakeholder engagement is based on listening to feedback and aligning with expectations to build transparent and trustworthy dialogue. ESG-related training is provided to all employees and awareness is raised through daily operations. The policy will be reviewed at least bi-annually and updated as needed. The responsible unit is the ESG lead. The policy of managing conflict of interest  defines the nature of conflicts of interest, management measures, employee obligations and responsibilities. Certain positions are required to submit declarations of economic interests and reliability annually or upon significant changes. The Compliance Officer monitors implementation of the policy, handles violations and may recommend additional training or termination of employment. Training on the policy is provided to all new employees and regularly to existing staff. Unit managers must establish internal rules where necessary to ensure policy implementation.</t>
  </si>
  <si>
    <t>Coop Pank finances projects and economic activities that contribute to environmental objectives, including projects that may qualify as Taxonomy-eligible. Environmental considerations are integrated into the bank's lending and risk assessment processes through ESG assessments and an exclusion list. In addition, Coop Pank has environmental financing targets through strategic partnerships with international financial institutions. Under the EIF/EIB securitisation cooperation framework, the bank is committed to originating a defined volume of loans that meet EIF climate and environmental eligibility criteria. Similar environmental financing commitments and portfolio targets have been agreed under cooperation programmes with the European Energy Efficiency Fund (EEEF) and the European Bank for Reconstruction and Development (EBRD).
At present, Coop Pank has not established quantitative forward-looking investment targets specifically for EU Taxonomy-aligned activities</t>
  </si>
  <si>
    <t>Coop Pank integrates social risks into its business model, strategy, and financial planning through a mission-driven approach rooted in the cooperative business model. The bank’s mission — “We move life forward in every corner of Estonia” — reflects its commitment to societal impact and inclusivity. Since signing the UN Principles for Responsible Banking in 2022, Coop Pank has been aligning its strategy with the UN Sustainable Development Goals and the Paris Climate Agreement. This alignment is operationalized through a four-year cycle of impact analysis and goal setting, supported by digital tools provided by the UN. The bank has conducted portfolio impact assessments to identify both positive and negative societal, environmental, and economic impacts. These assessments inform strategic decisions and help the bank adapt to evolving stakeholder expectations, technological changes, and regulatory frameworks. Coop Pank follows a structured roadmap for sustainability. The bank’s ESG roadmap includes: Annual sustainability reporting; Double materiality analysis, identifying key impacts, risks, and opportunities (conducted at 2024, finished at 2025). Participation in international frameworks, such as UNEP FI and PCAF.In addition, in cooperation with financing partnerships with the EIB/EIF, EEEF and EBRD, the bank has established specific targets. These include specific volume of financing meeting climate and environmental eligibility criteria as well as supporting women entrepreneurship through dedicated lending targets under the EIB/EIF-supported framework.  Social risk mitigation is embedded in Coop Pank’s risk management framework. The bank evaluates counterparties’ capacity to manage social risks during credit assessments. If a counterparty’s activities are found to negatively impact society or violate ethical norms, the bank engages in dialogue to assess the severity and explore mitigation strategies. The bank’s credit policy includes an exclusion list for sectors with high social or environmental risks (e.g., gambling, tobacco). ESG risks were categorized and assessed across environmental, social, and governance dimensions, with financial materiality evaluated by a dedicated internal team.</t>
  </si>
  <si>
    <t>GHG financed emissions have been calculated based on the PCAF standard as well as PCAF provided emission factors. Emissions are economic activity-based emissions. We did not request GHG emissions data directly from the client, which is why the corresponding fields in the table show zeros. Since clients assess different scopes of impact (some only scope 1+2, others scope 1+2+3), the available information on companies is often not yet sufficiently usable. For this reason, and to ensure a consistent and comparable approach, we have not used information derived from company reporting. However, we are taking steps to start incorporating client-reported GHG data. Column C in the referenced table has been left blank in accordance with the European Banking Authority’s (EBA) no-action letter dated 5 August 2025.</t>
  </si>
  <si>
    <t xml:space="preserve"> tCO2/MWh</t>
  </si>
  <si>
    <t>Based on the Carbon Majors database we have not identified any exposures to top 20 carbon-intensive firms.</t>
  </si>
  <si>
    <t>Coop Pank AS maintained a strong LCR throughout the reporting period and remained well above regulatory requirements. The size of the liquidity buffer is determined by the maturity structure and composition of assets and liabilities.  The high buffer consists of Level 1 assets, mainly central bank reserves and government securities. Cash outflows were largely driven by loan portfolio growth, retail and SME deposits continued to increase during the reporting period. The LCR and its underlying components remained strong and stable throughout Q2 2026.</t>
  </si>
  <si>
    <t>The largest fluctuations in the LCR during the past 12 months were driven by changes in the level of central bank reserves and funding activities, including covered bond funding. The bank continuously adjusts its funding structure to maintain an optimal yet conservative liquidity buffer.</t>
  </si>
  <si>
    <t>CQ1: 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</si>
  <si>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</si>
  <si>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</si>
  <si>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</si>
  <si>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</si>
  <si>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</si>
  <si>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</si>
  <si>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</si>
  <si>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impaired</t>
  </si>
  <si>
    <t>Debt Securities</t>
  </si>
  <si>
    <t>Loan commitments given</t>
  </si>
  <si>
    <t>In accordance with the EBA Implementing Technical Standards for Template 3 and the IEA Net Zero by 2050 Scenario, institutions must disclose alignment metrics for climate transition risk in the banking book, comparing their portfolio to the Paris Agreement pathway. For the electricity generation sector, the IEA indicator for 2030 is 0,186 tCO₂/MWh (CO2 intensity of electricity generation).
Electricity production (NACE 3511) has been included. Coop Bank’s exposures in the electricity generation sector are primarily linked to renewable energy sources. CO₂ emissions have been calculated in line with the PCAF methodology using client-provided production data. For benchmarking, the CO₂ intensity of electricity generation indicator has been sourced from the IEA Net Zero Roadmap (2023 report).
Column g currently reflects the IEA NZE2050 scenario metric for 2030 as a reference point for the three-year target. This serves as a placeholder until institution-specific targets are defined. The portfolio is already ahead of the IEA trajectory, which will be taken into account when setting future targets to ensure continued alignment with the long-term scenario.</t>
  </si>
  <si>
    <t>The main funding sources are retail deposits, SME deposits and covered bond funding. The bank funding is diversified in terms of concentration and no significant fluctuations from concentrated funding maturities are foreseen in coming 12 month horizon.</t>
  </si>
  <si>
    <t>PILLAR 3 DISCLOSURES : LIST OF LEGAL ANNEXES, TEMPLATES AND TABLES</t>
  </si>
  <si>
    <t>ALPHABETICAL OVERVIEW</t>
  </si>
  <si>
    <r>
      <rPr>
        <sz val="11"/>
        <color rgb="FF00B0F0"/>
        <rFont val="Aptos"/>
        <family val="2"/>
      </rPr>
      <t>▼</t>
    </r>
    <r>
      <rPr>
        <sz val="11"/>
        <color theme="1"/>
        <rFont val="Aptos"/>
        <family val="2"/>
      </rPr>
      <t xml:space="preserve">
A-Z</t>
    </r>
  </si>
  <si>
    <t>© AGUILONIUS</t>
  </si>
  <si>
    <t>AE1</t>
  </si>
  <si>
    <t>CCR5</t>
  </si>
  <si>
    <t>CQ3</t>
  </si>
  <si>
    <t>CR2</t>
  </si>
  <si>
    <t>CR9.1</t>
  </si>
  <si>
    <t>CVAB</t>
  </si>
  <si>
    <t>LI2</t>
  </si>
  <si>
    <t>LRA</t>
  </si>
  <si>
    <t>MRB</t>
  </si>
  <si>
    <t>PV1</t>
  </si>
  <si>
    <t>SEC5</t>
  </si>
  <si>
    <t>Template 10</t>
  </si>
  <si>
    <t>►</t>
  </si>
  <si>
    <t>AE2</t>
  </si>
  <si>
    <t>CCR6</t>
  </si>
  <si>
    <t>CQ4</t>
  </si>
  <si>
    <t>CR2a</t>
  </si>
  <si>
    <t>CRA</t>
  </si>
  <si>
    <t>ILAC</t>
  </si>
  <si>
    <t>LI3</t>
  </si>
  <si>
    <t>MR1</t>
  </si>
  <si>
    <t>REM1</t>
  </si>
  <si>
    <t>SECA</t>
  </si>
  <si>
    <t>Template 9.1</t>
  </si>
  <si>
    <t>AE3</t>
  </si>
  <si>
    <t>CCR7</t>
  </si>
  <si>
    <t>CR3</t>
  </si>
  <si>
    <t>CRB</t>
  </si>
  <si>
    <t>LIA</t>
  </si>
  <si>
    <t>MRELTLAC</t>
  </si>
  <si>
    <t>REM2</t>
  </si>
  <si>
    <t>Table 1</t>
  </si>
  <si>
    <t>Template 9.2</t>
  </si>
  <si>
    <t>AE4</t>
  </si>
  <si>
    <t>CCR8</t>
  </si>
  <si>
    <t>CQ5</t>
  </si>
  <si>
    <t>CR4</t>
  </si>
  <si>
    <t>CRC</t>
  </si>
  <si>
    <t>INS1</t>
  </si>
  <si>
    <t>LIB</t>
  </si>
  <si>
    <t>MR2</t>
  </si>
  <si>
    <t>OR1</t>
  </si>
  <si>
    <t>REM3</t>
  </si>
  <si>
    <t>Template 1</t>
  </si>
  <si>
    <t>Template 9.3</t>
  </si>
  <si>
    <t>CAE1</t>
  </si>
  <si>
    <t>CCRA</t>
  </si>
  <si>
    <t>CR5</t>
  </si>
  <si>
    <t>CRD</t>
  </si>
  <si>
    <t>INS2</t>
  </si>
  <si>
    <t>LIQ1</t>
  </si>
  <si>
    <t>OR2</t>
  </si>
  <si>
    <t>REM4</t>
  </si>
  <si>
    <t>Template 2</t>
  </si>
  <si>
    <t>TLAC1</t>
  </si>
  <si>
    <t>CC1</t>
  </si>
  <si>
    <t>CCyB1</t>
  </si>
  <si>
    <t>CQ6</t>
  </si>
  <si>
    <t>CR6</t>
  </si>
  <si>
    <t>CRE</t>
  </si>
  <si>
    <t>IRRBB1</t>
  </si>
  <si>
    <t>LIQ2</t>
  </si>
  <si>
    <t>OR3</t>
  </si>
  <si>
    <t>REM5</t>
  </si>
  <si>
    <t>Template 3</t>
  </si>
  <si>
    <t>CC2</t>
  </si>
  <si>
    <t>CCyB2</t>
  </si>
  <si>
    <t>CQ7</t>
  </si>
  <si>
    <t>CR6-A</t>
  </si>
  <si>
    <t>CVA 1</t>
  </si>
  <si>
    <t>IRRBBA</t>
  </si>
  <si>
    <t>LIQA</t>
  </si>
  <si>
    <t>MR3</t>
  </si>
  <si>
    <t>ORA</t>
  </si>
  <si>
    <t>REMA</t>
  </si>
  <si>
    <t>Template 4</t>
  </si>
  <si>
    <t>TLAC2a</t>
  </si>
  <si>
    <t>CCA</t>
  </si>
  <si>
    <t>CMS1</t>
  </si>
  <si>
    <t>CQ8</t>
  </si>
  <si>
    <t>CR7</t>
  </si>
  <si>
    <t>CVA 2</t>
  </si>
  <si>
    <t>KM1</t>
  </si>
  <si>
    <t>LIQB</t>
  </si>
  <si>
    <t>OV1</t>
  </si>
  <si>
    <t>SEC1</t>
  </si>
  <si>
    <t>Template 5</t>
  </si>
  <si>
    <t>TLAC2b</t>
  </si>
  <si>
    <t>CCR1</t>
  </si>
  <si>
    <t>CMS2</t>
  </si>
  <si>
    <t>CR1</t>
  </si>
  <si>
    <t>CR7-A</t>
  </si>
  <si>
    <t>CVA3</t>
  </si>
  <si>
    <t>KM2</t>
  </si>
  <si>
    <t>LR1</t>
  </si>
  <si>
    <t>MR4</t>
  </si>
  <si>
    <t>OVA</t>
  </si>
  <si>
    <t>SEC2</t>
  </si>
  <si>
    <t>Template 6</t>
  </si>
  <si>
    <t>TLAC3a</t>
  </si>
  <si>
    <t>CCR3</t>
  </si>
  <si>
    <t>CQ1</t>
  </si>
  <si>
    <t>CR8</t>
  </si>
  <si>
    <t>CVA4</t>
  </si>
  <si>
    <t>LR2</t>
  </si>
  <si>
    <t>MRA</t>
  </si>
  <si>
    <t>OVB</t>
  </si>
  <si>
    <t>SEC3</t>
  </si>
  <si>
    <t>Template 7</t>
  </si>
  <si>
    <t>TLAC3b</t>
  </si>
  <si>
    <t>CCR4</t>
  </si>
  <si>
    <t>CQ2</t>
  </si>
  <si>
    <t>CR10</t>
  </si>
  <si>
    <t>CR9</t>
  </si>
  <si>
    <t>CVAA</t>
  </si>
  <si>
    <t>LI1</t>
  </si>
  <si>
    <t>LR3</t>
  </si>
  <si>
    <t>OVC</t>
  </si>
  <si>
    <t>SEC4</t>
  </si>
  <si>
    <t>Template 8</t>
  </si>
  <si>
    <t>ANNEX NR</t>
  </si>
  <si>
    <t>nr.</t>
  </si>
  <si>
    <t>NAME OF ANNEX</t>
  </si>
  <si>
    <t>Column1</t>
  </si>
  <si>
    <t>FREQUENCY LARGE INSTITUTIONS (LISTED AND NO GSII)</t>
  </si>
  <si>
    <t>NAME OF TEMPLATE</t>
  </si>
  <si>
    <t>RELEVANT ARTICLE IN THE ITS</t>
  </si>
  <si>
    <t>RELEVANT ARTICLE IN CRR</t>
  </si>
  <si>
    <t>ANNEX NAME / NUMBER</t>
  </si>
  <si>
    <t>SUBJECT</t>
  </si>
  <si>
    <t>SOURCE OF DISCLOSURE REQUIREMENT</t>
  </si>
  <si>
    <t>RELEVANT ARTICLE IN BRRD</t>
  </si>
  <si>
    <t>NAME TEMPLATE / TABLE</t>
  </si>
  <si>
    <t>FREQUENCY LARGE INSTITUTIONS (LISTED AND G-SII)</t>
  </si>
  <si>
    <t>FREQUENCY LARGE INSTITUTIONS (NOT LISTED)</t>
  </si>
  <si>
    <t>FREQUENCY SNCIs (LISTED)</t>
  </si>
  <si>
    <t>FREQUENCY SNCIs (NOT LISTED)</t>
  </si>
  <si>
    <t>FREQUENCY OTHER INSTITUTIONS (LISTED)</t>
  </si>
  <si>
    <t>FREQUENCY OTHER INSTITUTIONS (NOT LISTED )</t>
  </si>
  <si>
    <t xml:space="preserve">Annex I </t>
  </si>
  <si>
    <t>Disclosure of key metrics and overview of risk-weighted exposure amounts</t>
  </si>
  <si>
    <t>EU KM1 - Key metrics template</t>
  </si>
  <si>
    <t>Article 1 of ITS with regard public disclosures of the information referred to in Titles II and III of Part Eight of Regulation (EU) No 575/2013</t>
  </si>
  <si>
    <t xml:space="preserve">Points (a) to (g) of Article 447 and point (b) of Article 438 </t>
  </si>
  <si>
    <t>Annex I (Disclosure of overview of risk management, key prudential metrics and RWA-2024-Version 1 [made available on the EBA website])</t>
  </si>
  <si>
    <t>CRR</t>
  </si>
  <si>
    <t>Quarterly (Article 447)</t>
  </si>
  <si>
    <t>Semi-annual (Article 447)</t>
  </si>
  <si>
    <t>Annual (Article 447)</t>
  </si>
  <si>
    <t xml:space="preserve">Semi-annual (Article 447) </t>
  </si>
  <si>
    <t>EU OV1 - Overview of total risk exposure amounts</t>
  </si>
  <si>
    <t xml:space="preserve">Point (d) of Article 438 </t>
  </si>
  <si>
    <t>Quarterly</t>
  </si>
  <si>
    <t>Annual</t>
  </si>
  <si>
    <t>N/A</t>
  </si>
  <si>
    <t xml:space="preserve">Annual </t>
  </si>
  <si>
    <t>EU OVC - ICAAP information</t>
  </si>
  <si>
    <t>Points (a) and (c) of Article 438</t>
  </si>
  <si>
    <t>Annual (point (c) of Article 438)</t>
  </si>
  <si>
    <t>EU INS1 - Insurance participations</t>
  </si>
  <si>
    <t>Point (f) of Article 438</t>
  </si>
  <si>
    <t>EU INS2 - Financial conglomerates information on own funds and capital adequacy ratio</t>
  </si>
  <si>
    <t>Points (g) of Article 438</t>
  </si>
  <si>
    <t>EU CMS1 – Comparison of modelled and standardised risk weighted exposure amounts at risk level</t>
  </si>
  <si>
    <t>Point (da) of Article 438</t>
  </si>
  <si>
    <t>EU CMS2 – Comparison of modelled and standardised risk weighted exposure amounts for credit risk at asset class level</t>
  </si>
  <si>
    <t>EU CMS2 – Comparison of modelled and standardised risk weighted exposure amounts
for credit risk at asset class level</t>
  </si>
  <si>
    <t xml:space="preserve">Annex III </t>
  </si>
  <si>
    <t>Disclosure of risk management objectives and policies</t>
  </si>
  <si>
    <t xml:space="preserve"> EU OVA - Institution risk management approach</t>
  </si>
  <si>
    <t>Article 2 of ITS with regard public disclosures of the information referred to in Titles II and III of Part Eight of Regulation (EU) No 575/2013</t>
  </si>
  <si>
    <t>Article 435 (1)</t>
  </si>
  <si>
    <t>Annex III (Disclosure of risk management objectives and policies-2024-Version 1 [made available on the EBA website])</t>
  </si>
  <si>
    <t>Annual (points (a), (e) of (f) of Article 435(1))</t>
  </si>
  <si>
    <t>Annual (points (a), (e) and (f) of Article 435(1))</t>
  </si>
  <si>
    <t xml:space="preserve"> EU OVB - Disclosure on governance arrangements</t>
  </si>
  <si>
    <t>Article 435 (2)</t>
  </si>
  <si>
    <t>Annual (points (a), (b) and (c) of Article 435 (2))</t>
  </si>
  <si>
    <t xml:space="preserve">Annex V </t>
  </si>
  <si>
    <t>Disclosure of the scope of application</t>
  </si>
  <si>
    <t xml:space="preserve">EU LI1 - Differences between the accounting scope and the scope of prudential consolidation and mapping of financial statement categories with regulatory risk categories </t>
  </si>
  <si>
    <t>Article 3 of ITS with regard public disclosures of the information referred to in Titles II and III of Part Eight of Regulation (EU) No 575/2013</t>
  </si>
  <si>
    <t>Point (c) of Article 436</t>
  </si>
  <si>
    <t>Annex V (Disclosure of the scope of application-2024-Version 1 [made available on the EBA website])</t>
  </si>
  <si>
    <t xml:space="preserve">EU LI3 - Outline of the differences in the scopes of consolidation (entity by entity) </t>
  </si>
  <si>
    <t>Point (b) of Article 436</t>
  </si>
  <si>
    <t>EU LI2 - Main sources of differences between regulatory exposure amounts and carrying values in financial statements</t>
  </si>
  <si>
    <t>Point (d) of Article 436</t>
  </si>
  <si>
    <t>EU LIA - Explanations of differences between accounting and regulatory exposure amounts</t>
  </si>
  <si>
    <t>EU PV1: Prudent valuation adjustments (PVA)</t>
  </si>
  <si>
    <t>Point (e) of Article 436</t>
  </si>
  <si>
    <t>EU LIB - Other qualitative information on the scope of application</t>
  </si>
  <si>
    <t>Points (f), (g) and (h) of Article 436</t>
  </si>
  <si>
    <t xml:space="preserve">Annex VII </t>
  </si>
  <si>
    <t>Disclosure of own funds</t>
  </si>
  <si>
    <t>EU CC1 - Composition of regulatory own funds</t>
  </si>
  <si>
    <t>Articles 4 and 10 of ITS with regard public disclosures of the information referred to in Titles II and III of Part Eight of Regulation (EU) No 575/2013</t>
  </si>
  <si>
    <t>Points (a), (d), (e) and (f) of Article 437
Point (e) of Article 444</t>
  </si>
  <si>
    <t>Annex VII (Disclosure of own funds</t>
  </si>
  <si>
    <t>Articles 4
and
10 of ITS with regard public disclosures of the information referred to in Titles II and III of Part Eight of Regulation (EU) No 575/2013</t>
  </si>
  <si>
    <t>Semi-annual (point (a) of Article 437 and point (e) of Article 444)</t>
  </si>
  <si>
    <t>Annual (point(a) of Article 437)</t>
  </si>
  <si>
    <t>EU CC2 - reconciliation of regulatory own funds to balance sheet in the audited financial statements</t>
  </si>
  <si>
    <t>Article 4 of ITS with regard public disclosures of the information referred to in Titles II and III of Part Eight of Regulation (EU) No 575/2013</t>
  </si>
  <si>
    <t>Point (a) of Article 437</t>
  </si>
  <si>
    <t>Semi-annual</t>
  </si>
  <si>
    <t>EU CCA: Main features of regulatory own funds instruments and eligible liabilities instruments</t>
  </si>
  <si>
    <t>Points (b) and (c) of Article 437</t>
  </si>
  <si>
    <t xml:space="preserve">Annex IX </t>
  </si>
  <si>
    <t>Disclosure of countercyclical capital buffers</t>
  </si>
  <si>
    <t>EU CCyB1 - Geographical distribution of credit exposures relevant for the calculation of the countercyclical buffer</t>
  </si>
  <si>
    <t>Article 5 of ITS with regard public disclosures of the information referred to in Titles II and III of Part Eight of Regulation (EU) No 575/2013</t>
  </si>
  <si>
    <t>Point (a) of Article 440</t>
  </si>
  <si>
    <t>Annex IX (Disclosure of countercyclical capital buffers-2024-Version 1 [made available on the EBA website])</t>
  </si>
  <si>
    <t>EU CCyB2 - Amount of institution-specific countercyclical capital buffer</t>
  </si>
  <si>
    <t>Point (b) of Article 440</t>
  </si>
  <si>
    <t xml:space="preserve">Annex XI </t>
  </si>
  <si>
    <t>Disclosure of the leverage ratio</t>
  </si>
  <si>
    <t>EU LR1 - LRSum: Summary reconciliation of accounting assets and leverage ratio exposures</t>
  </si>
  <si>
    <t>Article 6 of ITS with regard public disclosures of the information referred to in Titles II and III of Part Eight of Regulation (EU) No 575/2013</t>
  </si>
  <si>
    <t>Point (b) of Article 451(1)</t>
  </si>
  <si>
    <t>Annex XI (Disclosure of leverage ratio-2024-Version 1 [made available on the EBA website])</t>
  </si>
  <si>
    <t xml:space="preserve"> EU LR2 - LRCom: Leverage ratio common disclosure</t>
  </si>
  <si>
    <t xml:space="preserve">Points (a), (b) and (c) of Article 451(1) 
Article 451(2) - Rows up to row 28
Article 451(3) - Rows 28 to 31a </t>
  </si>
  <si>
    <t>Annual (for rows 28 to 31a)
 Semi-annual (for rows up to row 28)</t>
  </si>
  <si>
    <t>EU LR3 - LRSpl: Split-up of on balance sheet exposures (excluding derivatives, SFTs and exempted exposures)</t>
  </si>
  <si>
    <t>EU LRA: Free format text boxes for disclosure on qualitative items</t>
  </si>
  <si>
    <t>Points (d) and (e) of Article 451(1)</t>
  </si>
  <si>
    <t>Disclosure of indicators of global systemic importance</t>
  </si>
  <si>
    <t>Disclosure format referred to in Article 434a of Regulation (EU) No 575/2013 which shall be used fo rthe collection of the indicator values by relevant authorities as set out in Article 3(2) of Commission Delegated Regulation (EU) No 1222/2014</t>
  </si>
  <si>
    <t>Article 6a of ITS with regard public disclosures of the information referred to in Titles II and III of Part Eight of Regulation (EU) No 575/2013</t>
  </si>
  <si>
    <t>Article 441</t>
  </si>
  <si>
    <t xml:space="preserve">Annex XIII </t>
  </si>
  <si>
    <t>Disclosure of liquidity requirements</t>
  </si>
  <si>
    <t xml:space="preserve">EU LIQA - Liquidity risk management </t>
  </si>
  <si>
    <t>Article 7 of ITS with regard public disclosures of the information referred to in Titles II and III of Part Eight of Regulation (EU) No 575/2013</t>
  </si>
  <si>
    <t>Articles 435(1) and 451a(4)</t>
  </si>
  <si>
    <t>Annex XIII (Disclosure of liquidity requirements-2024-Version 1 [made available on the EBA website])</t>
  </si>
  <si>
    <t>EU LIQ1 - Quantitative information of LCR</t>
  </si>
  <si>
    <t>Article 451a(2)</t>
  </si>
  <si>
    <t>EU LIQB  on qualitative information on LCR, which complements template EU LIQ1</t>
  </si>
  <si>
    <t>EU LIQ2: Net Stable Funding Ratio</t>
  </si>
  <si>
    <t>Article 451a(3)</t>
  </si>
  <si>
    <t xml:space="preserve">Annex XV </t>
  </si>
  <si>
    <t>Disclosure of exposures to credit risk, dilution risk and credit quality</t>
  </si>
  <si>
    <t>EU CRA: General qualitative information about credit risk</t>
  </si>
  <si>
    <t>Article 8(1) of ITS with regard public disclosures of the information referred to in Titles II and III of Part Eight of Regulation (EU) No 575/2013</t>
  </si>
  <si>
    <t xml:space="preserve">Points (a), (b), (d) and (f) of Article 435(1) </t>
  </si>
  <si>
    <t>Annex XV (Disclosure of credit risk quality-2024-Version 1 [made available on the EBA website])</t>
  </si>
  <si>
    <t>Annual (points (a) and (f) of Article 435(1))</t>
  </si>
  <si>
    <t>EU CRB: Additional disclosure related to the credit quality of assets</t>
  </si>
  <si>
    <t>Points (a) and (b) of Article 442</t>
  </si>
  <si>
    <t>EU CQ3: Credit quality of performing and non-performing exposures by past due days</t>
  </si>
  <si>
    <t>Point (d) of Article 442</t>
  </si>
  <si>
    <t>EU CR1-A: Maturity of exposures</t>
  </si>
  <si>
    <t xml:space="preserve">Point (g) of Article 442 </t>
  </si>
  <si>
    <t>EU CR2: Changes in the stock of non-performing loans and advances</t>
  </si>
  <si>
    <t>Point (f) of Article 442</t>
  </si>
  <si>
    <t>EU CR1: Performing and non-performing exposures and related provisions</t>
  </si>
  <si>
    <t xml:space="preserve">Points (c) and (f) of Article 442 </t>
  </si>
  <si>
    <t>Annual (point (c) of Article 442)</t>
  </si>
  <si>
    <t>EU CQ1: Credit quality of forborne exposures</t>
  </si>
  <si>
    <t xml:space="preserve">Point (c) of Article 442 </t>
  </si>
  <si>
    <t>EU CQ4: Quality of non-performing exposures by geography </t>
  </si>
  <si>
    <t>Article 8(1) (columns a, c, e, f and g of template EU CQ4) of ITS with regard public disclosures of the information referred to in Titles II and III of Part Eight of Regulation (EU) No 575/2013</t>
  </si>
  <si>
    <t>Points (c) and (e) of Article 442</t>
  </si>
  <si>
    <t>EU CQ5: Credit quality of loans and advances by industry</t>
  </si>
  <si>
    <t>Article 8(1) (columns a, c, e and f of template EU CQ5) of ITS with regard public disclosures of the information referred to in Titles II and III of Part Eight of Regulation (EU) No 575/2013</t>
  </si>
  <si>
    <t xml:space="preserve">Points (c) and (e) of Article 442 </t>
  </si>
  <si>
    <t xml:space="preserve">EU CQ7: Collateral obtained by taking possession and execution processes </t>
  </si>
  <si>
    <t>Disclosure of exposures to credit risk, dilution risk and credit quality [for large institutions with NPL ratio &gt;= 5%]</t>
  </si>
  <si>
    <t>EU CR2a: Changes in the stock of non-performing loans and advances and related net accumulated recoveries</t>
  </si>
  <si>
    <t>Article 8(2) of ITS with regard public disclosures of the information referred to in Titles II and III of Part Eight of Regulation (EU) No 575/2013</t>
  </si>
  <si>
    <t>EU CQ2: Quality of forbearance</t>
  </si>
  <si>
    <t>Article 8(2) (columns b and d of template EU CQ4) of ITS with regard public disclosures of the information referred to in Titles II and III of Part Eight of Regulation (EU) No 575/2013</t>
  </si>
  <si>
    <t>Points (c) of Article 442</t>
  </si>
  <si>
    <t>Article 8(2) (columns b and d of template EU CQ5) of ITS with regard public disclosures of the information referred to in Titles II and III of Part Eight of Regulation (EU) No 575/2013</t>
  </si>
  <si>
    <t xml:space="preserve">Points (c) of Article 442 </t>
  </si>
  <si>
    <t xml:space="preserve">EU CQ6: Collateral valuation - loans and advances </t>
  </si>
  <si>
    <t>EU CQ8: Collateral obtained by taking possession and execution processes – vintage breakdown</t>
  </si>
  <si>
    <t xml:space="preserve">Annex XVII </t>
  </si>
  <si>
    <t>Disclosure of the use of credit risk mitigation techniques</t>
  </si>
  <si>
    <t>EU CRC – Qualitative disclosure requirements related to CRM techniques</t>
  </si>
  <si>
    <t>Article 9 of ITS with regard public disclosures of the information referred to in Titles II and III of Part Eight of Regulation (EU) No 575/2013</t>
  </si>
  <si>
    <t xml:space="preserve">Points (a) to (e) of Article 453 </t>
  </si>
  <si>
    <t>Annex XVII (Disclosure of the use of credit risk mitigation techniques-2024-Version 1 [made available on the EBA website])</t>
  </si>
  <si>
    <t>EU CR3 –  CRM techniques overview:  Disclosure of the use of credit risk mitigation techniques</t>
  </si>
  <si>
    <t>Point (f) of Article 453</t>
  </si>
  <si>
    <t xml:space="preserve">Annex XIX </t>
  </si>
  <si>
    <t>Disclosure of the use of the standardised approach</t>
  </si>
  <si>
    <t>EU CRD – Qualitative disclosure requirements related to standardised approach</t>
  </si>
  <si>
    <t>Article 10(a) of ITS with regard public disclosures of the information referred to in Titles II and III of Part Eight of Regulation (EU) No 575/2013</t>
  </si>
  <si>
    <t>Points (a) to (d) of Article 444</t>
  </si>
  <si>
    <t>Annex XIX (Disclosure of credit risk SA-2024-Version 1 [made available on the EBA website])</t>
  </si>
  <si>
    <t>EU CR4 – standardised approach – Credit risk exposure and CRM effects</t>
  </si>
  <si>
    <t>Points (g), (h) and (i)  of Article 453 CRR and point (e) of Article 444</t>
  </si>
  <si>
    <t>EU CR5 – standardised approach</t>
  </si>
  <si>
    <t>Article 10(b) of ITS with regard public disclosures of the information referred to in Titles II and III of Part Eight of Regulation (EU) No 575/2013</t>
  </si>
  <si>
    <t>Point (e) of Article 444</t>
  </si>
  <si>
    <t xml:space="preserve">Annex XXI </t>
  </si>
  <si>
    <t>Disclosure of the use of the IRB approach to credit risk</t>
  </si>
  <si>
    <t>EU CRE – Qualitative disclosure requirements related to IRB approach</t>
  </si>
  <si>
    <t>Article 11 of ITS with regard public disclosures of the information referred to in Titles II and III of Part Eight of Regulation (EU) No 575/2013</t>
  </si>
  <si>
    <t xml:space="preserve">Points (a) to (f) of Article 452 </t>
  </si>
  <si>
    <t>Annex XXI (Disclosure of credit risk IRB-2024-Version 1 [made available on the EBA website])</t>
  </si>
  <si>
    <t>EU CR6-A – Scope of the use of IRB and SA approaches</t>
  </si>
  <si>
    <t>Point (b) of Article 452</t>
  </si>
  <si>
    <t>EU CR6 – IRB approach – Credit risk exposures by exposure class and PD range</t>
  </si>
  <si>
    <t>Point (g) of Article 452</t>
  </si>
  <si>
    <t>EU CR7 – IRB approach – Effect on the RWEAs of credit derivatives used as CRM techniques</t>
  </si>
  <si>
    <t xml:space="preserve">Point (j) of Article 453 </t>
  </si>
  <si>
    <t>EU CR7-A – IRB approach – Disclosure of the extent of the use of CRM techniques</t>
  </si>
  <si>
    <t xml:space="preserve">Point (g) of Article 453 </t>
  </si>
  <si>
    <t xml:space="preserve">EU CR8 –  RWEA flow statements of credit risk exposures under the IRB approach </t>
  </si>
  <si>
    <t>Point (h) of Article 438</t>
  </si>
  <si>
    <t>EU CR9 –IRB approach – Back-testing of PD per exposure class (fixed PD scale)</t>
  </si>
  <si>
    <t>Point (h) of Article 452</t>
  </si>
  <si>
    <t>EU CR9.1 –IRB approach – Back-testing of PD per exposure class (only for  PD estimates according to point (f) of Article 180(1) CRR)</t>
  </si>
  <si>
    <t xml:space="preserve">Point (h) of Article 452 </t>
  </si>
  <si>
    <t xml:space="preserve">Annex XXIII </t>
  </si>
  <si>
    <t>Disclosure of specialised lending and equity exposures</t>
  </si>
  <si>
    <t>EU CR10 –  Specialised lending and equity exposures under the simple riskweighted approach</t>
  </si>
  <si>
    <t>Article 12 of ITS with regard public disclosures of the information referred to in Titles II and III of Part Eight of Regulation (EU) No 575/2013</t>
  </si>
  <si>
    <t xml:space="preserve">Point (e) of Article 438 </t>
  </si>
  <si>
    <t>Annex XXIII (Disclosure of specialised lending and equity exposures-2024-Version 1 [made available on the EBA website])</t>
  </si>
  <si>
    <t xml:space="preserve">Annex XXV </t>
  </si>
  <si>
    <t>Disclosure of exposures to counterparty credit risk</t>
  </si>
  <si>
    <t>EU CCRA – Qualitative disclosure related to CCR</t>
  </si>
  <si>
    <t>Article 13 of ITS with regard public disclosures of the information referred to in Titles II and III of Part Eight of Regulation (EU) No 575/2013</t>
  </si>
  <si>
    <t xml:space="preserve">Points (a) to (d) and last paragraph of Article 439  </t>
  </si>
  <si>
    <t>Annex XXV (Disclosure of counterparty credit risk-2024-Version 1 [made available on the EBA website])</t>
  </si>
  <si>
    <t>EU CCR1 – Analysis of CCR exposure by approach</t>
  </si>
  <si>
    <t>Points (f), (g), (k) and (m) of Article 439</t>
  </si>
  <si>
    <t>Semi-annual/ Annual for point (m)</t>
  </si>
  <si>
    <t>EU CCR3 – Standardised approach – CCR exposures by regulatory exposure class and risk weights</t>
  </si>
  <si>
    <t xml:space="preserve">Point (l) of Article 439 referring to point (e) of Article 444   </t>
  </si>
  <si>
    <t>EU CCR4 – IRB approach – CCR exposures by exposure class and PD scale</t>
  </si>
  <si>
    <t xml:space="preserve">Point (l) of Article 439  referring to point (g) of Article 452  </t>
  </si>
  <si>
    <t>EU CCR5 – Composition of collateral for CCR exposures</t>
  </si>
  <si>
    <t xml:space="preserve">Point (e) of Article 439  </t>
  </si>
  <si>
    <t>EU CCR6 – Credit derivatives exposures</t>
  </si>
  <si>
    <t xml:space="preserve">Point (j) of Article 439 </t>
  </si>
  <si>
    <t>EU CCR7 – RWEA flow statements of CCR exposures under the IMM</t>
  </si>
  <si>
    <t xml:space="preserve">Point (h) of Article 438 </t>
  </si>
  <si>
    <t>EU CCR8 – Exposures to CCPs</t>
  </si>
  <si>
    <t xml:space="preserve">Point (i) of Article 439 </t>
  </si>
  <si>
    <t xml:space="preserve">Annex XXVII </t>
  </si>
  <si>
    <t>Disclosure of exposures to securitisation positions</t>
  </si>
  <si>
    <t xml:space="preserve">EU-SECA - Qualitative disclosure requirements related to securitisation exposures </t>
  </si>
  <si>
    <t>Article 14 of ITS with regard public disclosures of the information referred to in Titles II and III of Part Eight of Regulation (EU) No 575/2013</t>
  </si>
  <si>
    <t xml:space="preserve">Points (a) to (i) of Article 449 </t>
  </si>
  <si>
    <t>Annex XXVII (Disclosure of exposures to securitisation positions-2024-Version 1 [made available on the EBA website])</t>
  </si>
  <si>
    <t>EU-SEC1 - Securitisation exposures in the non-trading book</t>
  </si>
  <si>
    <t xml:space="preserve">Point (j) of Article 449 </t>
  </si>
  <si>
    <t>EU-SEC2 - Securitisation exposures in the trading book</t>
  </si>
  <si>
    <t>EU-SEC3 - Securitisation exposures in the non-trading book and associated regulatory capital requirements - institution acting as originator or as sponsor</t>
  </si>
  <si>
    <t xml:space="preserve">Point (k)(i) of Article 449 </t>
  </si>
  <si>
    <t>EU-SEC4 - Securitisation exposures in the non-trading book and associated regulatory capital requirements - institution acting as investor</t>
  </si>
  <si>
    <t xml:space="preserve">Point (k)(ii) of Article 449 </t>
  </si>
  <si>
    <t>EU-SEC5 - Exposures securitised by the institution - Exposures in default and specific credit risk adjustments</t>
  </si>
  <si>
    <t>Point (l) of Article 449</t>
  </si>
  <si>
    <t xml:space="preserve">Annex XXIX </t>
  </si>
  <si>
    <t>Disclosure of the use of the standardised approach and of the alternative internal models for market risk</t>
  </si>
  <si>
    <t>EU MR1 - Market risk under the alternative standardised approach (ASA)</t>
  </si>
  <si>
    <t>Article 15(1) of ITS with regard public disclosures of the information referred to in Titles II and III of Part Eight of Regulation (EU) No 575/2013</t>
  </si>
  <si>
    <t>Article 445(2)</t>
  </si>
  <si>
    <t>Annex XXIX (Disclosure of market risk-2024-Version 1 [made available on the EBA website])</t>
  </si>
  <si>
    <t>EU MRA: Qualitative disclosure requirements related to market risk</t>
  </si>
  <si>
    <t>Points (a) to (d) of Article 435(1)</t>
  </si>
  <si>
    <t>Annual (point (a) of Article 435(1))</t>
  </si>
  <si>
    <t>EU MRB: Qualitative disclosure requirements for institutions using the alternative internal model approach (AIMA)</t>
  </si>
  <si>
    <t>Points (a) to (f) of Article 455 (1)</t>
  </si>
  <si>
    <t>Template EU MR2 - Market risk under the alternative internal model approach (AIMA)</t>
  </si>
  <si>
    <t>Article 455(2) and (3)</t>
  </si>
  <si>
    <t>Semi-annual (points (a), (b) and (c) of Article 455(2))
Annual (Article 455(3))</t>
  </si>
  <si>
    <t>EU MR3 - Market risk under the simplified standardised approach (SSA)</t>
  </si>
  <si>
    <t xml:space="preserve">Article 445(1) </t>
  </si>
  <si>
    <t>Annex XXIX</t>
  </si>
  <si>
    <t>Disclosure of the use of standardised approach and of the internal models for market risk</t>
  </si>
  <si>
    <t>EU MR1 - Market risk under the standardised approach</t>
  </si>
  <si>
    <t>Article 15(2) of ITS with regard public disclosures of the information referred to in Titles II and III of Part Eight of Regulation (EU) No 575/2013</t>
  </si>
  <si>
    <t>Article 445</t>
  </si>
  <si>
    <t>Annex XXIX [Previous version]</t>
  </si>
  <si>
    <t>EU MRB: Qualitative disclosure requirements for institutions using the internal Market Risk Models</t>
  </si>
  <si>
    <t>Points (a), (b), (c), (f) of Article 455</t>
  </si>
  <si>
    <t>EU MR2-A - Market risk under the internal Model Approach (IMA)</t>
  </si>
  <si>
    <t>Point (e) of Article 455</t>
  </si>
  <si>
    <t xml:space="preserve">Semi-annual </t>
  </si>
  <si>
    <t>EU MR2-B - RWA flow statements of market risk exposures under the IMA</t>
  </si>
  <si>
    <t>EU MR3 - IMA values for trading portfolios</t>
  </si>
  <si>
    <t>Point (d) of Article 455</t>
  </si>
  <si>
    <t>EU MR4 - Comparison of VaR estimates with gains/losses</t>
  </si>
  <si>
    <t>Point (g) of Article 455</t>
  </si>
  <si>
    <t xml:space="preserve">Annex XLI </t>
  </si>
  <si>
    <t>Disclosure of credit valuation adjustment risk</t>
  </si>
  <si>
    <t>EU CVAA - Qualitative disclosure requirements related to credit valuation adjustment risk</t>
  </si>
  <si>
    <t>Article 15a of ITS with regard public disclosures of the information referred to in Titles II and III of Part Eight of Regulation (EU) No 575/2013</t>
  </si>
  <si>
    <t>Points (a) and (b) of Article 445a(1)</t>
  </si>
  <si>
    <t>Annex XLI (Disclosure of credit valuation adjustement</t>
  </si>
  <si>
    <t>EU CVA 1 – Credit valuation adjustment risk under the Reduced Basic Approach</t>
  </si>
  <si>
    <t>Point (a) of Article 445a(3)</t>
  </si>
  <si>
    <t>EU CVAB – Qualitative disclosure requirements related to CVA risk for institutions using the Standardised Approach</t>
  </si>
  <si>
    <t>Point (a) of Article 445a(2)</t>
  </si>
  <si>
    <t>EU CVA 2 – Credit valuation adjustment risk under the Full Basic Approach</t>
  </si>
  <si>
    <t>Points (a) and (b) of Article 445a(3)</t>
  </si>
  <si>
    <t>EU CVA3 – Credit valuation adjustement risk under the Standardised Approach</t>
  </si>
  <si>
    <t>Point (c) of Article 445a(1)
Points (b) and (c) of Article 445a(2)</t>
  </si>
  <si>
    <t>EU CVA4 – RWEA flow statements of credit valuation adjustment risk under the Standardised Approach</t>
  </si>
  <si>
    <t>Points (d) and (h) of Article 438</t>
  </si>
  <si>
    <t>Annual (point (d) of Article 438)</t>
  </si>
  <si>
    <t xml:space="preserve">Annex XXXI </t>
  </si>
  <si>
    <t>Disclosure of operational risk</t>
  </si>
  <si>
    <t>EU ORA - Qualitative information on operational risk</t>
  </si>
  <si>
    <t>Article 16 of ITS with regard public disclosures of the information referred to in Titles II and III of Part Eight of Regulation (EU) No 575/2013</t>
  </si>
  <si>
    <t xml:space="preserve">Article 435(1) and point (a) of Article 446(1) </t>
  </si>
  <si>
    <t>Annex XXXI (Disclosure of operational risk-2024-Version 1 [made available on the EBA website])</t>
  </si>
  <si>
    <t>EU OR1 - Operational risk losses</t>
  </si>
  <si>
    <t xml:space="preserve">Points (a) and (b) of Article 446(2) </t>
  </si>
  <si>
    <t>EU OR2 - Business Indicator, components and subcomponents</t>
  </si>
  <si>
    <t>Points (c) and (d) of Article 446(1)</t>
  </si>
  <si>
    <t>EU OR3 - Operational risk own funds requirements and risk exposure amounts</t>
  </si>
  <si>
    <t xml:space="preserve">Point (b) of Article 446(1) </t>
  </si>
  <si>
    <t xml:space="preserve">Annex XXXVII </t>
  </si>
  <si>
    <t>Disclosure of exposures to interest rate risk on positions not held in the trading book</t>
  </si>
  <si>
    <t>EU IRRBB1 - Interest rate risks of non-trading book activities</t>
  </si>
  <si>
    <t>Article 16a(1) of ITS with regard public disclosures of the information referred to in Titles II and III of Part Eight of Regulation (EU) No 575/2013</t>
  </si>
  <si>
    <t>Points (a) and (b) of Article 448(1)</t>
  </si>
  <si>
    <t>Annex XXXVII (Disclosure of interest rate risks of non-trading book activities-2024-Version 1 [made available on the EBA website])</t>
  </si>
  <si>
    <t xml:space="preserve">IRRBBA - Qualitative information on interest rate risks of non-trading book activities </t>
  </si>
  <si>
    <t>Points (c) to (g) of Article 448(1)</t>
  </si>
  <si>
    <t xml:space="preserve">Annex XXXIII </t>
  </si>
  <si>
    <t>Disclosure of remuneration policy</t>
  </si>
  <si>
    <t>EU REMA - Remuneration policy</t>
  </si>
  <si>
    <t>Article 17 of ITS with regard public disclosures of the information referred to in Titles II and III of Part Eight of Regulation (EU) No 575/2013</t>
  </si>
  <si>
    <t>Points (a) to (f), (j) and (k) of Article 450(1) and Article 450(2)</t>
  </si>
  <si>
    <t>Annex XXXIII (Disclosure of remuneration policy-2024-Version 1 [made available on the EBA website])</t>
  </si>
  <si>
    <t>Annual (points (a) to (d) and (j) of Article 450(1))</t>
  </si>
  <si>
    <t>Annual (points (a) to (d) and (k) of Article 450(1))</t>
  </si>
  <si>
    <t xml:space="preserve">EU REM1 - Remuneration awarded for the financial year </t>
  </si>
  <si>
    <t xml:space="preserve">Point (h)(i)-(ii) of Article 450(1)  </t>
  </si>
  <si>
    <t>EU REM2 - Special payments  to staff whose professional activities have a material impact on institutions’ risk profile (identified staff)</t>
  </si>
  <si>
    <t xml:space="preserve">Point (h)(v) to (vii) of Article 450(1)  </t>
  </si>
  <si>
    <t>EU REM3 - Deferred remuneration</t>
  </si>
  <si>
    <t>Point (h)(iii) and (iv) of Article 450(1)</t>
  </si>
  <si>
    <t>EU REM4 - Remuneration of 1 million EUR or more per year</t>
  </si>
  <si>
    <t xml:space="preserve">Point (i) of Article 450(1) </t>
  </si>
  <si>
    <t>EU REM5 - Information on remuneration of staff whose professional activities have a material impact on institutions’ risk profile (identified staff)</t>
  </si>
  <si>
    <t>Point (g) of Article 450(1)</t>
  </si>
  <si>
    <t xml:space="preserve">Annex XXXV </t>
  </si>
  <si>
    <t>Disclosure of encumbered and unencumbered assets</t>
  </si>
  <si>
    <t>EU AE1 - Encumbered and unencumbered assets</t>
  </si>
  <si>
    <t>Article 18 of ITS with regard public disclosures of the information referred to in Titles II and III of Part Eight of Regulation (EU) No 575/2013</t>
  </si>
  <si>
    <t>Article 443</t>
  </si>
  <si>
    <t>Annex XXXV (Disclosure of encumbered and unencumbered assets-2024-Version 1 [made available on the EBA website])</t>
  </si>
  <si>
    <t>EU AE2 - Collateral received and own debt securities issued</t>
  </si>
  <si>
    <t>EU AE3 - Sources of encumbrance</t>
  </si>
  <si>
    <t>EU AE4 - Accompanying narrative information</t>
  </si>
  <si>
    <t xml:space="preserve">Annex XXXIX </t>
  </si>
  <si>
    <t>Disclosure of environmental, social and governance risks (ESG risks)</t>
  </si>
  <si>
    <t>Tables 1, 2 and 3 - Qualitative information on ESG risks</t>
  </si>
  <si>
    <t>Article 18a(1)(a) of ITS with regard public disclosures of the information referred to in Titles II and III of Part Eight of Regulation (EU) No 575/2013</t>
  </si>
  <si>
    <t>Article 449a</t>
  </si>
  <si>
    <t>Annex XXXIX (Disclosure of prudential disclosures on ESG risks-2024-Version 1 [made available on the EBA website])</t>
  </si>
  <si>
    <t>N/A (disclosure requirements to be defined under step 2 of CRR3 implementation)</t>
  </si>
  <si>
    <t>Template 1 - Banking book- Indicators of potential climate Change transition risk: Credit quality of exposures by sector, emissions and residual maturity</t>
  </si>
  <si>
    <t>Article 18a(1)(b) of ITS with regard public disclosures of the information referred to in Titles II and III of Part Eight of Regulation (EU) No 575/2013</t>
  </si>
  <si>
    <t>Template 2 - Banking book - Indicators of potential climate change transition risk: Loans collateralised by immovable property - Energy efficiency of the collateral</t>
  </si>
  <si>
    <t>Template 3 - Banking book - Indicators of potential climate change transition risk: Alignment metrics (IAE/NACE codes)</t>
  </si>
  <si>
    <t>Template 4 - Banking book - Indicators of potential climate change transition risk: Exposures to top 20 carbon-intensive firms</t>
  </si>
  <si>
    <t>Template 5 - Banking book - Indicators of potential climate change physical risk: Exposures subject to physical risk</t>
  </si>
  <si>
    <t>Article 18a(1)(c) of ITS with regard public disclosures of the information referred to in Titles II and III of Part Eight of Regulation (EU) No 575/2013</t>
  </si>
  <si>
    <t>Template 6 - Summary of GAR KPIs</t>
  </si>
  <si>
    <t>Article 18a(1)(d) of ITS with regard public disclosures of the information referred to in Titles II and III of Part Eight of Regulation (EU) No 575/2013</t>
  </si>
  <si>
    <t>Template 7 - Mitigating actions: Assets for the calculation of GAR</t>
  </si>
  <si>
    <t>Template 8 - GAR</t>
  </si>
  <si>
    <t>Template 10 - Other climate change mitigating actions that are not covered in the EU Taxonomy</t>
  </si>
  <si>
    <t>Article 18a(1)(e) of ITS with regard public disclosures of the information referred to in Titles II and III of Part Eight of Regulation (EU) No 575/2013</t>
  </si>
  <si>
    <t>Template 9.1 - Mitigating actions: Assets for the calculation of BTAR</t>
  </si>
  <si>
    <t>Article 18a(2) of ITS with regard public disclosures of the information referred to in Titles II and III of Part Eight of Regulation (EU) No 575/2013</t>
  </si>
  <si>
    <t>Template 9.2 - BTAR %</t>
  </si>
  <si>
    <t>Template 9.3 - Summary table - BTAR %</t>
  </si>
  <si>
    <t xml:space="preserve">Annex XLIII </t>
  </si>
  <si>
    <t>Transitional provisions for the disclosure of crypto assets</t>
  </si>
  <si>
    <t>EU CAE1 – Exposures to crypto-assets</t>
  </si>
  <si>
    <t>Article 19 of ITS with regard public disclosures of the information referred to in Titles II and III of Part Eight of Regulation (EU) No 575/2013</t>
  </si>
  <si>
    <t>Article 501d(2)</t>
  </si>
  <si>
    <t>Annex XLIII (Disclosure of exposures to crypto assets-2024-Version 1 [made available on the EBA website])</t>
  </si>
  <si>
    <t>Annex V</t>
  </si>
  <si>
    <t>Disclosure on MREL/TLAC - Templates</t>
  </si>
  <si>
    <t xml:space="preserve">EU KM2 - Key metrics - MREL and, where applicable, G-SII requirement for own funds and eligible liabilities  </t>
  </si>
  <si>
    <t>Article 10(1) of ITS with regard to the public disclosure of the minimum requirement for own funds and eligible liabilities</t>
  </si>
  <si>
    <t>Point (h) of Article 447</t>
  </si>
  <si>
    <t>CRR and BRRD</t>
  </si>
  <si>
    <t>Points (a) and (c) of Article 45i(3)</t>
  </si>
  <si>
    <t>Quarterly (if part of a G-SII)</t>
  </si>
  <si>
    <t>Article 10(2) of ITS with regard to the public disclosure of the minimum requirement for own funds and eligible liabilities</t>
  </si>
  <si>
    <t>BRRD</t>
  </si>
  <si>
    <t>Semi-Annual (if not part of a G-SII)</t>
  </si>
  <si>
    <t>Annex III</t>
  </si>
  <si>
    <t xml:space="preserve">EU TLAC1 - Composition - MREL and, where applicable, G-SII requirement for own funds and eligible liabilities </t>
  </si>
  <si>
    <t>Article 11(1) of ITS with regard to the public disclosure of the minimum requirement for own funds and eligible liabilities</t>
  </si>
  <si>
    <t>Points (a), (c) and (d) of Article 437a</t>
  </si>
  <si>
    <t>Point (b) of Article 45i(3)</t>
  </si>
  <si>
    <t>Semi-annual (if part of a G-SII)</t>
  </si>
  <si>
    <t>Article 11(2) of ITS with regard to the public disclosure of the minimum requirement for own funds and eligible liabilities</t>
  </si>
  <si>
    <t>Annual (if not part of a G-SII)</t>
  </si>
  <si>
    <t>EU ILAC - Internal loss absorbing capacity: internal MREL and, where applicable, requirement for own funds and eligible liabilities for non-EU G-SIIs</t>
  </si>
  <si>
    <t>Article 12(1) of ITS with regard to the public disclosure of the minimum requirement for own funds and eligible liabilities</t>
  </si>
  <si>
    <t>Points (a), (c) and (d) of Article 437a
Point (h) of Article 447</t>
  </si>
  <si>
    <t>Points (a), (b) and (c) of Article 45i(3)</t>
  </si>
  <si>
    <t>Quartely (if material subsidiary of non-EU G-SII)</t>
  </si>
  <si>
    <t>Article 12(2) of ITS with regard to the public disclosure of the minimum requirement for own funds and eligible liabilities</t>
  </si>
  <si>
    <t>Semi-annual (non-material subsidiary of non-EU G-SII)</t>
  </si>
  <si>
    <t>EU TLAC2a - Creditor ranking - Entity that is not a resolution entity</t>
  </si>
  <si>
    <t>Article 13(1) of ITS with regard to the public disclosure of the minimum requirement for own funds and eligible liabilities</t>
  </si>
  <si>
    <t>Points (a) and (b) of Article 437a</t>
  </si>
  <si>
    <t>Semi-annual (if material subsidiary of non-EU G-SII)</t>
  </si>
  <si>
    <t>EU TLAC2b - Creditor ranking - Entity that is not a resolution entity
OR
EU TLAC2a - Creditor ranking - Entity that is not a resolution entity</t>
  </si>
  <si>
    <t>Article 13(2) of ITS with regard to the public disclosure of the minimum requirement for own funds and eligible liabilities</t>
  </si>
  <si>
    <t>Annual (non-material subsidiary of non-EU G-SII)</t>
  </si>
  <si>
    <t>EU TLAC3a - creditor ranking - resolution entity</t>
  </si>
  <si>
    <t>Article 14(1) of ITS with regard to the public disclosure of the minimum requirement for own funds and eligible liabilities</t>
  </si>
  <si>
    <t>EU TLAC3b - creditor ranking - resolution entity
OR
EU TLAC3a - creditor ranking - resolution entity</t>
  </si>
  <si>
    <t>Article 14(2) of ITS with regard to the public disclosure of the minimum requirement for own funds and eligible liabilities</t>
  </si>
  <si>
    <t>Point (a) of Article 437a, in accordance with Article 434a</t>
  </si>
  <si>
    <t>Article 15 of ITS with regard to the public disclosure of the minimum requirement for own funds and eligible liabilities</t>
  </si>
  <si>
    <t/>
  </si>
  <si>
    <r>
      <t xml:space="preserve">Please note: 
</t>
    </r>
    <r>
      <rPr>
        <b/>
        <sz val="10"/>
        <color theme="1"/>
        <rFont val="Aptos"/>
        <family val="2"/>
      </rPr>
      <t>2. Of which Loans collateralised by commercial immovable property</t>
    </r>
    <r>
      <rPr>
        <sz val="10"/>
        <color theme="1"/>
        <rFont val="Aptos"/>
        <family val="2"/>
      </rPr>
      <t xml:space="preserve"> - In Estonia we have an EPC label H as well which has been counted towards EPC G
</t>
    </r>
    <r>
      <rPr>
        <b/>
        <sz val="10"/>
        <color theme="1"/>
        <rFont val="Aptos"/>
        <family val="2"/>
      </rPr>
      <t>3. Of which Loans collateralised by residential immovable property</t>
    </r>
    <r>
      <rPr>
        <sz val="10"/>
        <color theme="1"/>
        <rFont val="Aptos"/>
        <family val="2"/>
      </rPr>
      <t xml:space="preserve"> - In Estonia we have an EPC label H as well which has been counted towards EPC G
Coop Pank obtains the underlying building energy performance data directly from the Estonian Register of Buildings. As the information in the register may be incomplete, the available data varies between buildings: in some cases, both the EPC label and energy consumption data in kWh/m² are available, while in other cases only the EPC label is available.</t>
    </r>
  </si>
  <si>
    <t>A</t>
  </si>
  <si>
    <t>B</t>
  </si>
  <si>
    <t>C</t>
  </si>
  <si>
    <t>D</t>
  </si>
  <si>
    <t>E</t>
  </si>
  <si>
    <t>F</t>
  </si>
  <si>
    <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</si>
</sst>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81" x14ac:knownFonts="1">
    <font>
      <sz val="11"/>
      <color theme="1"/>
      <name val="Calibri"/>
      <family val="2"/>
      <scheme val="minor"/>
    </font>
    <font>
      <sz val="11"/>
      <color rgb="FF000000"/>
      <name val="Calibri"/>
      <family val="2"/>
      <scheme val="minor"/>
    </font>
    <font>
      <sz val="11"/>
      <name val="Calibri"/>
      <family val="2"/>
      <scheme val="minor"/>
    </font>
    <font>
      <sz val="8"/>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b/>
      <sz val="11"/>
      <color rgb="FF000000"/>
      <name val="Calibri"/>
      <family val="2"/>
      <scheme val="minor"/>
    </font>
    <font>
      <i/>
      <sz val="11"/>
      <color rgb="FFAA322F"/>
      <name val="Calibri"/>
      <family val="2"/>
      <scheme val="minor"/>
    </font>
    <font>
      <b/>
      <sz val="11"/>
      <color rgb="FFAA322F"/>
      <name val="Calibri"/>
      <family val="2"/>
      <scheme val="minor"/>
    </font>
    <font>
      <b/>
      <sz val="20"/>
      <name val="Arial"/>
      <family val="2"/>
    </font>
    <font>
      <sz val="10"/>
      <name val="Arial"/>
      <family val="2"/>
    </font>
    <font>
      <b/>
      <sz val="12"/>
      <name val="Arial"/>
      <family val="2"/>
    </font>
    <font>
      <sz val="14"/>
      <color theme="1"/>
      <name val="Calibri"/>
      <family val="2"/>
      <scheme val="minor"/>
    </font>
    <font>
      <i/>
      <sz val="11"/>
      <color theme="1"/>
      <name val="Calibri"/>
      <family val="2"/>
      <scheme val="minor"/>
    </font>
    <font>
      <b/>
      <sz val="11"/>
      <name val="Calibri"/>
      <family val="2"/>
      <scheme val="minor"/>
    </font>
    <font>
      <b/>
      <sz val="14"/>
      <color theme="1"/>
      <name val="Calibri"/>
      <family val="2"/>
      <scheme val="minor"/>
    </font>
    <font>
      <b/>
      <sz val="10"/>
      <name val="Arial"/>
      <family val="2"/>
    </font>
    <font>
      <sz val="10"/>
      <name val="Calibri"/>
      <family val="2"/>
      <scheme val="minor"/>
    </font>
    <font>
      <b/>
      <sz val="10"/>
      <name val="Calibri"/>
      <family val="2"/>
      <scheme val="minor"/>
    </font>
    <font>
      <sz val="12"/>
      <color theme="1"/>
      <name val="Calibri"/>
      <family val="2"/>
      <scheme val="minor"/>
    </font>
    <font>
      <sz val="8"/>
      <color rgb="FFFF0000"/>
      <name val="Calibri"/>
      <family val="2"/>
      <scheme val="minor"/>
    </font>
    <font>
      <b/>
      <sz val="18"/>
      <color rgb="FFFF0000"/>
      <name val="Calibri"/>
      <family val="2"/>
      <scheme val="minor"/>
    </font>
    <font>
      <b/>
      <sz val="11"/>
      <color rgb="FFFF0000"/>
      <name val="Calibri"/>
      <family val="2"/>
      <scheme val="minor"/>
    </font>
    <font>
      <u/>
      <sz val="11"/>
      <color rgb="FF008080"/>
      <name val="Calibri"/>
      <family val="2"/>
      <scheme val="minor"/>
    </font>
    <font>
      <sz val="18"/>
      <color theme="1"/>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
      <b/>
      <sz val="10"/>
      <color rgb="FF2F5773"/>
      <name val="Calibri"/>
      <family val="2"/>
      <scheme val="minor"/>
    </font>
    <font>
      <b/>
      <i/>
      <sz val="11"/>
      <name val="Calibri"/>
      <family val="2"/>
      <scheme val="minor"/>
    </font>
    <font>
      <b/>
      <sz val="12"/>
      <color rgb="FF000000"/>
      <name val="Calibri"/>
      <family val="2"/>
      <scheme val="minor"/>
    </font>
    <font>
      <i/>
      <strike/>
      <sz val="11"/>
      <color rgb="FFFF0000"/>
      <name val="Calibri"/>
      <family val="2"/>
      <scheme val="minor"/>
    </font>
    <font>
      <i/>
      <sz val="11"/>
      <color theme="9" tint="-0.249977111117893"/>
      <name val="Calibri"/>
      <family val="2"/>
      <scheme val="minor"/>
    </font>
    <font>
      <b/>
      <sz val="14"/>
      <color rgb="FF000000"/>
      <name val="Calibri"/>
      <family val="2"/>
      <scheme val="minor"/>
    </font>
    <font>
      <sz val="11"/>
      <color theme="1"/>
      <name val="Calibri"/>
      <family val="2"/>
      <charset val="238"/>
      <scheme val="minor"/>
    </font>
    <font>
      <sz val="8"/>
      <name val="Calibri"/>
      <family val="2"/>
      <scheme val="minor"/>
    </font>
    <font>
      <sz val="12"/>
      <color rgb="FF000000"/>
      <name val="Calibri"/>
      <family val="2"/>
      <scheme val="minor"/>
    </font>
    <font>
      <b/>
      <sz val="12"/>
      <color theme="1"/>
      <name val="Calibri"/>
      <family val="2"/>
      <scheme val="minor"/>
    </font>
    <font>
      <b/>
      <sz val="20"/>
      <name val="Calibri"/>
      <family val="2"/>
      <scheme val="minor"/>
    </font>
    <font>
      <b/>
      <sz val="9"/>
      <color theme="1"/>
      <name val="Calibri"/>
      <family val="2"/>
      <scheme val="minor"/>
    </font>
    <font>
      <sz val="8"/>
      <color indexed="8"/>
      <name val="Calibri"/>
      <family val="2"/>
      <scheme val="minor"/>
    </font>
    <font>
      <b/>
      <sz val="12"/>
      <color rgb="FF323C1F"/>
      <name val="Aptos"/>
      <family val="2"/>
    </font>
    <font>
      <sz val="8"/>
      <color rgb="FF99978C"/>
      <name val="Aptos"/>
      <family val="2"/>
    </font>
    <font>
      <sz val="8"/>
      <color rgb="FFFFFFFF"/>
      <name val="Aptos"/>
      <family val="2"/>
    </font>
    <font>
      <sz val="9"/>
      <color rgb="FFFFFFFF"/>
      <name val="Aptos"/>
      <family val="2"/>
    </font>
    <font>
      <sz val="10"/>
      <color theme="1"/>
      <name val="Aptos"/>
      <family val="2"/>
    </font>
    <font>
      <sz val="8"/>
      <color rgb="FF323C1F"/>
      <name val="Aptos"/>
      <family val="2"/>
    </font>
    <font>
      <b/>
      <sz val="8"/>
      <color rgb="FF323C1F"/>
      <name val="Aptos"/>
      <family val="2"/>
    </font>
    <font>
      <sz val="11"/>
      <color theme="1"/>
      <name val="Aptos"/>
      <family val="2"/>
    </font>
    <font>
      <sz val="11"/>
      <name val="Aptos"/>
      <family val="2"/>
    </font>
    <font>
      <sz val="9"/>
      <color theme="0"/>
      <name val="Aptos"/>
      <family val="2"/>
    </font>
    <font>
      <b/>
      <sz val="10"/>
      <color rgb="FF323C1F"/>
      <name val="Aptos"/>
      <family val="2"/>
    </font>
    <font>
      <sz val="8"/>
      <color theme="1"/>
      <name val="Aptos"/>
      <family val="2"/>
    </font>
    <font>
      <b/>
      <sz val="9"/>
      <color rgb="FFFFFFFF"/>
      <name val="Aptos"/>
      <family val="2"/>
    </font>
    <font>
      <b/>
      <sz val="9"/>
      <color rgb="FF323C1F"/>
      <name val="Aptos"/>
      <family val="2"/>
    </font>
    <font>
      <sz val="10"/>
      <color rgb="FF000000"/>
      <name val="Aptos"/>
      <family val="2"/>
    </font>
    <font>
      <b/>
      <sz val="10"/>
      <color rgb="FF000000"/>
      <name val="Aptos"/>
      <family val="2"/>
    </font>
    <font>
      <sz val="9"/>
      <color theme="1"/>
      <name val="Aptos"/>
      <family val="2"/>
    </font>
    <font>
      <sz val="10"/>
      <name val="Aptos"/>
      <family val="2"/>
    </font>
    <font>
      <b/>
      <sz val="10"/>
      <name val="Aptos"/>
      <family val="2"/>
    </font>
    <font>
      <b/>
      <sz val="10"/>
      <color theme="1"/>
      <name val="Aptos"/>
      <family val="2"/>
    </font>
    <font>
      <b/>
      <i/>
      <sz val="10"/>
      <name val="Aptos"/>
      <family val="2"/>
    </font>
    <font>
      <sz val="8"/>
      <color theme="0"/>
      <name val="Aptos"/>
      <family val="2"/>
    </font>
    <font>
      <sz val="11"/>
      <color theme="1"/>
      <name val="Segoe UI"/>
      <family val="2"/>
    </font>
    <font>
      <i/>
      <sz val="11"/>
      <color theme="1"/>
      <name val="Calibri"/>
      <family val="2"/>
      <charset val="186"/>
      <scheme val="minor"/>
    </font>
    <font>
      <b/>
      <sz val="11"/>
      <color theme="1"/>
      <name val="Calibri"/>
      <family val="2"/>
      <charset val="186"/>
      <scheme val="minor"/>
    </font>
    <font>
      <b/>
      <sz val="11"/>
      <color theme="0"/>
      <name val="Calibri"/>
      <family val="2"/>
      <scheme val="minor"/>
    </font>
    <font>
      <u/>
      <sz val="11"/>
      <color theme="10"/>
      <name val="Calibri"/>
      <family val="2"/>
      <scheme val="minor"/>
    </font>
    <font>
      <b/>
      <sz val="12"/>
      <color theme="1"/>
      <name val="Aptos"/>
      <family val="2"/>
    </font>
    <font>
      <u/>
      <sz val="10"/>
      <color theme="1"/>
      <name val="Aptos"/>
      <family val="2"/>
    </font>
    <font>
      <sz val="11"/>
      <color rgb="FF00B0F0"/>
      <name val="Aptos"/>
      <family val="2"/>
    </font>
    <font>
      <u/>
      <sz val="9"/>
      <color rgb="FF0070C0"/>
      <name val="Aptos"/>
      <family val="2"/>
    </font>
    <font>
      <b/>
      <sz val="10"/>
      <color theme="0"/>
      <name val="Aptos"/>
      <family val="2"/>
    </font>
    <font>
      <sz val="10"/>
      <color theme="0"/>
      <name val="Aptos"/>
      <family val="2"/>
    </font>
    <font>
      <sz val="10"/>
      <color rgb="FF7030A0"/>
      <name val="Aptos"/>
      <family val="2"/>
    </font>
    <font>
      <sz val="9"/>
      <color rgb="FF1A0C45"/>
      <name val="Aptos"/>
      <family val="2"/>
    </font>
    <font>
      <b/>
      <sz val="9"/>
      <color rgb="FF0070C0"/>
      <name val="Aptos"/>
      <family val="2"/>
    </font>
    <font>
      <sz val="9"/>
      <color rgb="FF0070C0"/>
      <name val="Aptos"/>
      <family val="2"/>
    </font>
  </fonts>
  <fills count="16">
    <fill>
      <patternFill patternType="none"/>
    </fill>
    <fill>
      <patternFill patternType="gray125"/>
    </fill>
    <fill>
      <patternFill patternType="solid">
        <fgColor rgb="FFD0CFCE"/>
        <bgColor indexed="64"/>
      </patternFill>
    </fill>
    <fill>
      <patternFill patternType="solid">
        <fgColor rgb="FFBFBFBF"/>
        <bgColor indexed="64"/>
      </patternFill>
    </fill>
    <fill>
      <patternFill patternType="lightUp">
        <fgColor auto="1"/>
        <bgColor theme="0"/>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
      <patternFill patternType="solid">
        <fgColor rgb="FFE2E1DE"/>
        <bgColor indexed="64"/>
      </patternFill>
    </fill>
    <fill>
      <patternFill patternType="solid">
        <fgColor rgb="FF395A53"/>
        <bgColor indexed="64"/>
      </patternFill>
    </fill>
    <fill>
      <patternFill patternType="solid">
        <fgColor rgb="FF6B8782"/>
        <bgColor indexed="64"/>
      </patternFill>
    </fill>
    <fill>
      <patternFill patternType="lightUp">
        <fgColor rgb="FF395A53"/>
        <bgColor rgb="FFFFFFFF"/>
      </patternFill>
    </fill>
    <fill>
      <patternFill patternType="solid">
        <fgColor rgb="FF859E9A"/>
        <bgColor indexed="64"/>
      </patternFill>
    </fill>
    <fill>
      <patternFill patternType="solid">
        <fgColor rgb="FFFFFDF1"/>
        <bgColor indexed="64"/>
      </patternFill>
    </fill>
    <fill>
      <patternFill patternType="solid">
        <fgColor theme="6" tint="0.59999389629810485"/>
        <bgColor indexed="64"/>
      </patternFill>
    </fill>
  </fills>
  <borders count="3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BFBFBF"/>
      </left>
      <right/>
      <top style="thin">
        <color indexed="64"/>
      </top>
      <bottom/>
      <diagonal/>
    </border>
    <border>
      <left style="thin">
        <color rgb="FFBFBFBF"/>
      </left>
      <right style="thin">
        <color indexed="64"/>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diagonal/>
    </border>
    <border>
      <left style="thin">
        <color rgb="FFBFBFBF"/>
      </left>
      <right/>
      <top style="thin">
        <color indexed="64"/>
      </top>
      <bottom style="thin">
        <color indexed="64"/>
      </bottom>
      <diagonal/>
    </border>
    <border>
      <left style="thin">
        <color indexed="64"/>
      </left>
      <right style="double">
        <color rgb="FFDEE1E2"/>
      </right>
      <top/>
      <bottom style="thin">
        <color indexed="64"/>
      </bottom>
      <diagonal/>
    </border>
    <border>
      <left style="thin">
        <color indexed="64"/>
      </left>
      <right style="double">
        <color rgb="FFDEE1E2"/>
      </right>
      <top style="thin">
        <color indexed="64"/>
      </top>
      <bottom style="thin">
        <color indexed="64"/>
      </bottom>
      <diagonal/>
    </border>
    <border>
      <left style="thin">
        <color indexed="64"/>
      </left>
      <right style="double">
        <color rgb="FFDEE1E2"/>
      </right>
      <top style="thin">
        <color indexed="64"/>
      </top>
      <bottom/>
      <diagonal/>
    </border>
    <border>
      <left style="thin">
        <color rgb="FFBFBFBF"/>
      </left>
      <right/>
      <top/>
      <bottom/>
      <diagonal/>
    </border>
    <border>
      <left style="thin">
        <color indexed="64"/>
      </left>
      <right style="double">
        <color rgb="FFDEE1E2"/>
      </right>
      <top/>
      <bottom/>
      <diagonal/>
    </border>
    <border>
      <left style="double">
        <color rgb="FFDEE1E2"/>
      </left>
      <right style="thin">
        <color indexed="64"/>
      </right>
      <top style="thin">
        <color indexed="64"/>
      </top>
      <bottom/>
      <diagonal/>
    </border>
    <border>
      <left style="double">
        <color rgb="FFDEE1E2"/>
      </left>
      <right style="double">
        <color rgb="FFDEE1E2"/>
      </right>
      <top/>
      <bottom style="thin">
        <color indexed="64"/>
      </bottom>
      <diagonal/>
    </border>
    <border>
      <left style="double">
        <color rgb="FFDEE1E2"/>
      </left>
      <right style="double">
        <color rgb="FFDEE1E2"/>
      </right>
      <top style="thin">
        <color indexed="64"/>
      </top>
      <bottom style="thin">
        <color indexed="64"/>
      </bottom>
      <diagonal/>
    </border>
    <border>
      <left style="double">
        <color rgb="FFDEE1E2"/>
      </left>
      <right style="double">
        <color rgb="FFDEE1E2"/>
      </right>
      <top/>
      <bottom/>
      <diagonal/>
    </border>
    <border>
      <left/>
      <right/>
      <top style="hair">
        <color auto="1"/>
      </top>
      <bottom style="hair">
        <color auto="1"/>
      </bottom>
      <diagonal/>
    </border>
    <border>
      <left/>
      <right style="dotted">
        <color auto="1"/>
      </right>
      <top/>
      <bottom/>
      <diagonal/>
    </border>
    <border>
      <left/>
      <right/>
      <top style="hair">
        <color auto="1"/>
      </top>
      <bottom style="thin">
        <color indexed="64"/>
      </bottom>
      <diagonal/>
    </border>
  </borders>
  <cellStyleXfs count="14">
    <xf numFmtId="0" fontId="0" fillId="0" borderId="0"/>
    <xf numFmtId="9" fontId="4" fillId="0" borderId="0" applyFont="0" applyFill="0" applyBorder="0" applyAlignment="0" applyProtection="0"/>
    <xf numFmtId="0" fontId="11" fillId="5" borderId="4" applyNumberFormat="0" applyFill="0" applyBorder="0" applyAlignment="0" applyProtection="0">
      <alignment horizontal="left"/>
    </xf>
    <xf numFmtId="0" fontId="12" fillId="0" borderId="0">
      <alignment vertical="center"/>
    </xf>
    <xf numFmtId="0" fontId="13" fillId="0" borderId="0" applyNumberFormat="0" applyFill="0" applyBorder="0" applyAlignment="0" applyProtection="0"/>
    <xf numFmtId="0" fontId="12" fillId="0" borderId="0">
      <alignment vertical="center"/>
    </xf>
    <xf numFmtId="3" fontId="12" fillId="6" borderId="13" applyFont="0">
      <alignment horizontal="right" vertical="center"/>
      <protection locked="0"/>
    </xf>
    <xf numFmtId="0" fontId="18" fillId="5" borderId="2" applyFont="0" applyBorder="0">
      <alignment horizontal="center" wrapText="1"/>
    </xf>
    <xf numFmtId="0" fontId="12" fillId="0" borderId="0"/>
    <xf numFmtId="0" fontId="12" fillId="0" borderId="0"/>
    <xf numFmtId="0" fontId="37" fillId="0" borderId="0"/>
    <xf numFmtId="0" fontId="41" fillId="3" borderId="13">
      <alignment horizontal="center" vertical="center"/>
    </xf>
    <xf numFmtId="0" fontId="66" fillId="0" borderId="0"/>
    <xf numFmtId="0" fontId="70" fillId="0" borderId="0" applyNumberFormat="0" applyFill="0" applyBorder="0" applyAlignment="0" applyProtection="0"/>
  </cellStyleXfs>
  <cellXfs count="610">
    <xf numFmtId="0" fontId="0" fillId="0" borderId="0" xfId="0"/>
    <xf numFmtId="0" fontId="7" fillId="0" borderId="0" xfId="0" applyFont="1"/>
    <xf numFmtId="0" fontId="6" fillId="0" borderId="0" xfId="0" applyFont="1"/>
    <xf numFmtId="0" fontId="5" fillId="0" borderId="0" xfId="0" applyFont="1"/>
    <xf numFmtId="0" fontId="14" fillId="0" borderId="0" xfId="0" applyFont="1"/>
    <xf numFmtId="0" fontId="2" fillId="0" borderId="0" xfId="0" applyFont="1"/>
    <xf numFmtId="0" fontId="16" fillId="0" borderId="0" xfId="0" applyFont="1" applyAlignment="1">
      <alignment vertical="center"/>
    </xf>
    <xf numFmtId="0" fontId="17" fillId="0" borderId="0" xfId="0" applyFont="1"/>
    <xf numFmtId="0" fontId="16" fillId="0" borderId="0" xfId="0" applyFont="1"/>
    <xf numFmtId="0" fontId="2" fillId="0" borderId="0" xfId="0" applyFont="1" applyAlignment="1">
      <alignment vertical="center"/>
    </xf>
    <xf numFmtId="0" fontId="23" fillId="0" borderId="0" xfId="0" applyFont="1"/>
    <xf numFmtId="0" fontId="24" fillId="0" borderId="0" xfId="0" applyFont="1"/>
    <xf numFmtId="0" fontId="25" fillId="0" borderId="0" xfId="0" applyFont="1" applyAlignment="1">
      <alignment horizontal="center" vertical="center"/>
    </xf>
    <xf numFmtId="0" fontId="3" fillId="0" borderId="0" xfId="0" applyFont="1" applyAlignment="1">
      <alignment vertical="center"/>
    </xf>
    <xf numFmtId="0" fontId="26" fillId="0" borderId="0" xfId="0" applyFont="1"/>
    <xf numFmtId="0" fontId="29" fillId="0" borderId="0" xfId="0" applyFont="1"/>
    <xf numFmtId="0" fontId="27" fillId="0" borderId="0" xfId="0" applyFont="1"/>
    <xf numFmtId="0" fontId="21" fillId="0" borderId="0" xfId="0" applyFont="1" applyAlignment="1">
      <alignment vertical="center"/>
    </xf>
    <xf numFmtId="0" fontId="31" fillId="0" borderId="0" xfId="0" applyFont="1" applyAlignment="1">
      <alignment vertical="center"/>
    </xf>
    <xf numFmtId="0" fontId="6" fillId="0" borderId="0" xfId="0" applyFont="1" applyAlignment="1">
      <alignment vertical="center" wrapText="1"/>
    </xf>
    <xf numFmtId="0" fontId="33" fillId="0" borderId="0" xfId="0" applyFont="1" applyAlignment="1">
      <alignment vertical="center"/>
    </xf>
    <xf numFmtId="0" fontId="36" fillId="0" borderId="0" xfId="0" applyFont="1" applyAlignment="1">
      <alignment vertical="center" wrapText="1"/>
    </xf>
    <xf numFmtId="0" fontId="8" fillId="0" borderId="0" xfId="0" applyFont="1"/>
    <xf numFmtId="0" fontId="36" fillId="0" borderId="0" xfId="0" applyFont="1" applyAlignment="1">
      <alignment vertical="center"/>
    </xf>
    <xf numFmtId="0" fontId="5" fillId="0" borderId="0" xfId="0" applyFont="1" applyAlignment="1">
      <alignment wrapText="1"/>
    </xf>
    <xf numFmtId="0" fontId="1" fillId="0" borderId="0" xfId="0" applyFont="1" applyAlignment="1">
      <alignment vertical="center" wrapText="1"/>
    </xf>
    <xf numFmtId="0" fontId="39" fillId="0" borderId="0" xfId="0" applyFont="1" applyAlignment="1">
      <alignment vertical="center"/>
    </xf>
    <xf numFmtId="0" fontId="0" fillId="0" borderId="0" xfId="0" applyAlignment="1">
      <alignment vertical="center"/>
    </xf>
    <xf numFmtId="0" fontId="0" fillId="0" borderId="0" xfId="0" applyAlignment="1">
      <alignment horizontal="center"/>
    </xf>
    <xf numFmtId="0" fontId="0" fillId="0" borderId="5" xfId="0" applyBorder="1"/>
    <xf numFmtId="0" fontId="0" fillId="0" borderId="0" xfId="0" applyAlignment="1">
      <alignment horizontal="center" vertical="center" wrapText="1"/>
    </xf>
    <xf numFmtId="0" fontId="1" fillId="0" borderId="0" xfId="0" applyFont="1" applyAlignment="1">
      <alignment vertical="center"/>
    </xf>
    <xf numFmtId="0" fontId="0" fillId="0" borderId="0" xfId="0" applyAlignment="1">
      <alignment vertical="center" wrapText="1"/>
    </xf>
    <xf numFmtId="0" fontId="30" fillId="0" borderId="0" xfId="0" applyFont="1" applyAlignment="1">
      <alignment vertical="center" wrapText="1"/>
    </xf>
    <xf numFmtId="0" fontId="30" fillId="0" borderId="0" xfId="0" applyFont="1" applyAlignment="1">
      <alignment wrapText="1"/>
    </xf>
    <xf numFmtId="0" fontId="0" fillId="0" borderId="0" xfId="0" applyAlignment="1">
      <alignment wrapText="1"/>
    </xf>
    <xf numFmtId="0" fontId="0" fillId="0" borderId="0" xfId="0" applyAlignment="1">
      <alignment horizontal="center" vertical="center"/>
    </xf>
    <xf numFmtId="0" fontId="40" fillId="0" borderId="0" xfId="0" applyFont="1"/>
    <xf numFmtId="0" fontId="3" fillId="0" borderId="0" xfId="0" applyFont="1" applyAlignment="1">
      <alignment horizontal="center" vertical="center" wrapText="1"/>
    </xf>
    <xf numFmtId="0" fontId="22" fillId="0" borderId="0" xfId="0" applyFont="1" applyAlignment="1">
      <alignment horizontal="center" vertical="center" wrapText="1"/>
    </xf>
    <xf numFmtId="0" fontId="42" fillId="0" borderId="0" xfId="0" applyFont="1" applyAlignment="1">
      <alignment wrapText="1"/>
    </xf>
    <xf numFmtId="0" fontId="7" fillId="0" borderId="0" xfId="0" applyFont="1" applyAlignment="1">
      <alignment horizontal="center" vertical="center"/>
    </xf>
    <xf numFmtId="0" fontId="2" fillId="2" borderId="13" xfId="0" applyFont="1" applyFill="1" applyBorder="1" applyAlignment="1">
      <alignment horizontal="justify" vertical="center" wrapText="1"/>
    </xf>
    <xf numFmtId="0" fontId="16" fillId="0" borderId="0" xfId="5" applyFont="1">
      <alignment vertical="center"/>
    </xf>
    <xf numFmtId="0" fontId="15" fillId="0" borderId="0" xfId="0" applyFont="1"/>
    <xf numFmtId="0" fontId="15" fillId="0" borderId="0" xfId="0" applyFont="1" applyAlignment="1">
      <alignment vertical="center"/>
    </xf>
    <xf numFmtId="0" fontId="43" fillId="0" borderId="0" xfId="0" applyFont="1" applyAlignment="1">
      <alignment horizontal="left" vertical="center"/>
    </xf>
    <xf numFmtId="4" fontId="29" fillId="0" borderId="8" xfId="0" applyNumberFormat="1" applyFont="1" applyBorder="1" applyAlignment="1">
      <alignment vertical="center" wrapText="1"/>
    </xf>
    <xf numFmtId="4" fontId="28" fillId="0" borderId="8" xfId="0" applyNumberFormat="1" applyFont="1" applyBorder="1" applyAlignment="1">
      <alignment vertical="center" wrapText="1"/>
    </xf>
    <xf numFmtId="0" fontId="28" fillId="0" borderId="0" xfId="0" applyFont="1" applyAlignment="1">
      <alignment vertical="center"/>
    </xf>
    <xf numFmtId="0" fontId="46" fillId="10" borderId="13" xfId="0" applyFont="1" applyFill="1" applyBorder="1" applyAlignment="1">
      <alignment horizontal="center" vertical="center" shrinkToFit="1"/>
    </xf>
    <xf numFmtId="49" fontId="47" fillId="11" borderId="1" xfId="0" applyNumberFormat="1" applyFont="1" applyFill="1" applyBorder="1" applyAlignment="1">
      <alignment horizontal="center" vertical="center" wrapText="1"/>
    </xf>
    <xf numFmtId="0" fontId="1" fillId="11" borderId="0" xfId="0" applyFont="1" applyFill="1" applyAlignment="1">
      <alignment vertical="center" wrapText="1"/>
    </xf>
    <xf numFmtId="0" fontId="29" fillId="11" borderId="0" xfId="0" applyFont="1" applyFill="1"/>
    <xf numFmtId="0" fontId="49" fillId="9" borderId="10" xfId="0" applyFont="1" applyFill="1" applyBorder="1" applyAlignment="1">
      <alignment horizontal="left" vertical="center" wrapText="1" indent="1"/>
    </xf>
    <xf numFmtId="0" fontId="50" fillId="9" borderId="10" xfId="0" applyFont="1" applyFill="1" applyBorder="1" applyAlignment="1">
      <alignment vertical="center" wrapText="1"/>
    </xf>
    <xf numFmtId="0" fontId="50" fillId="9" borderId="12" xfId="0" applyFont="1" applyFill="1" applyBorder="1" applyAlignment="1">
      <alignment vertical="center" wrapText="1"/>
    </xf>
    <xf numFmtId="0" fontId="49" fillId="9" borderId="2" xfId="0" applyFont="1" applyFill="1" applyBorder="1" applyAlignment="1">
      <alignment vertical="center" wrapText="1"/>
    </xf>
    <xf numFmtId="0" fontId="49" fillId="9" borderId="1" xfId="0" applyFont="1" applyFill="1" applyBorder="1" applyAlignment="1">
      <alignment horizontal="left" vertical="center" wrapText="1"/>
    </xf>
    <xf numFmtId="0" fontId="49" fillId="9" borderId="4" xfId="0" applyFont="1" applyFill="1" applyBorder="1" applyAlignment="1">
      <alignment horizontal="left" vertical="center" wrapText="1" indent="1"/>
    </xf>
    <xf numFmtId="49" fontId="48" fillId="12" borderId="13" xfId="0" applyNumberFormat="1" applyFont="1" applyFill="1" applyBorder="1" applyAlignment="1">
      <alignment vertical="center" wrapText="1"/>
    </xf>
    <xf numFmtId="0" fontId="49" fillId="9" borderId="1" xfId="0" applyFont="1" applyFill="1" applyBorder="1" applyAlignment="1">
      <alignment vertical="center"/>
    </xf>
    <xf numFmtId="0" fontId="49" fillId="9" borderId="2" xfId="0" applyFont="1" applyFill="1" applyBorder="1" applyAlignment="1">
      <alignment horizontal="left" vertical="center" wrapText="1"/>
    </xf>
    <xf numFmtId="0" fontId="0" fillId="11" borderId="0" xfId="0" applyFill="1"/>
    <xf numFmtId="0" fontId="50" fillId="9" borderId="3" xfId="0" applyFont="1" applyFill="1" applyBorder="1" applyAlignment="1">
      <alignment vertical="center"/>
    </xf>
    <xf numFmtId="0" fontId="49" fillId="9" borderId="4" xfId="0" applyFont="1" applyFill="1" applyBorder="1"/>
    <xf numFmtId="0" fontId="49" fillId="9" borderId="10" xfId="0" applyFont="1" applyFill="1" applyBorder="1"/>
    <xf numFmtId="0" fontId="6" fillId="9" borderId="3" xfId="0" applyFont="1" applyFill="1" applyBorder="1" applyAlignment="1">
      <alignment vertical="center"/>
    </xf>
    <xf numFmtId="0" fontId="6" fillId="9" borderId="1" xfId="0" applyFont="1" applyFill="1" applyBorder="1" applyAlignment="1">
      <alignment vertical="center"/>
    </xf>
    <xf numFmtId="0" fontId="50" fillId="9" borderId="7" xfId="0" applyFont="1" applyFill="1" applyBorder="1" applyAlignment="1">
      <alignment vertical="center"/>
    </xf>
    <xf numFmtId="0" fontId="49" fillId="9" borderId="3" xfId="0" applyFont="1" applyFill="1" applyBorder="1" applyAlignment="1">
      <alignment vertical="center"/>
    </xf>
    <xf numFmtId="0" fontId="46" fillId="10" borderId="3" xfId="0" applyFont="1" applyFill="1" applyBorder="1" applyAlignment="1">
      <alignment horizontal="center" vertical="center" shrinkToFit="1"/>
    </xf>
    <xf numFmtId="0" fontId="10" fillId="11" borderId="0" xfId="0" applyFont="1" applyFill="1" applyAlignment="1">
      <alignment vertical="center" wrapText="1"/>
    </xf>
    <xf numFmtId="0" fontId="10" fillId="11" borderId="12" xfId="0" applyFont="1" applyFill="1" applyBorder="1" applyAlignment="1">
      <alignment vertical="center" wrapText="1"/>
    </xf>
    <xf numFmtId="0" fontId="49" fillId="9" borderId="1" xfId="0" applyFont="1" applyFill="1" applyBorder="1"/>
    <xf numFmtId="0" fontId="49" fillId="9" borderId="11" xfId="0" applyFont="1" applyFill="1" applyBorder="1" applyAlignment="1">
      <alignment vertical="center"/>
    </xf>
    <xf numFmtId="0" fontId="49" fillId="9" borderId="0" xfId="0" applyFont="1" applyFill="1" applyAlignment="1">
      <alignment vertical="center"/>
    </xf>
    <xf numFmtId="0" fontId="49" fillId="9" borderId="8" xfId="0" applyFont="1" applyFill="1" applyBorder="1" applyAlignment="1">
      <alignment vertical="center"/>
    </xf>
    <xf numFmtId="0" fontId="49" fillId="9" borderId="3" xfId="0" applyFont="1" applyFill="1" applyBorder="1"/>
    <xf numFmtId="0" fontId="0" fillId="11" borderId="7" xfId="0" applyFill="1" applyBorder="1"/>
    <xf numFmtId="0" fontId="0" fillId="11" borderId="8" xfId="0" applyFill="1" applyBorder="1"/>
    <xf numFmtId="0" fontId="9" fillId="11" borderId="4" xfId="0" applyFont="1" applyFill="1" applyBorder="1" applyAlignment="1">
      <alignment vertical="center" wrapText="1"/>
    </xf>
    <xf numFmtId="0" fontId="6" fillId="11" borderId="7" xfId="0" applyFont="1" applyFill="1" applyBorder="1"/>
    <xf numFmtId="0" fontId="16" fillId="11" borderId="8" xfId="4" applyFont="1" applyFill="1" applyBorder="1" applyAlignment="1">
      <alignment horizontal="left" vertical="center"/>
    </xf>
    <xf numFmtId="49" fontId="47" fillId="11" borderId="14" xfId="0" applyNumberFormat="1" applyFont="1" applyFill="1" applyBorder="1" applyAlignment="1">
      <alignment horizontal="center" vertical="center" wrapText="1"/>
    </xf>
    <xf numFmtId="0" fontId="46" fillId="10" borderId="1" xfId="0" applyFont="1" applyFill="1" applyBorder="1" applyAlignment="1">
      <alignment horizontal="center" vertical="center" shrinkToFit="1"/>
    </xf>
    <xf numFmtId="0" fontId="0" fillId="11" borderId="4" xfId="0" applyFill="1" applyBorder="1"/>
    <xf numFmtId="0" fontId="0" fillId="11" borderId="5" xfId="0" applyFill="1" applyBorder="1"/>
    <xf numFmtId="0" fontId="45" fillId="11" borderId="8" xfId="0" applyFont="1" applyFill="1" applyBorder="1" applyAlignment="1">
      <alignment vertical="center" wrapText="1"/>
    </xf>
    <xf numFmtId="0" fontId="49" fillId="9" borderId="7" xfId="0" applyFont="1" applyFill="1" applyBorder="1"/>
    <xf numFmtId="0" fontId="45" fillId="0" borderId="0" xfId="0" applyFont="1" applyAlignment="1">
      <alignment vertical="center"/>
    </xf>
    <xf numFmtId="4" fontId="29" fillId="9" borderId="3" xfId="0" applyNumberFormat="1" applyFont="1" applyFill="1" applyBorder="1" applyAlignment="1">
      <alignment vertical="center" wrapText="1"/>
    </xf>
    <xf numFmtId="4" fontId="29" fillId="9" borderId="1" xfId="0" applyNumberFormat="1" applyFont="1" applyFill="1" applyBorder="1" applyAlignment="1">
      <alignment vertical="center" wrapText="1"/>
    </xf>
    <xf numFmtId="0" fontId="53" fillId="11" borderId="13" xfId="0" applyFont="1" applyFill="1" applyBorder="1" applyAlignment="1">
      <alignment horizontal="center" vertical="center" wrapText="1"/>
    </xf>
    <xf numFmtId="0" fontId="53" fillId="11" borderId="14" xfId="0" applyFont="1" applyFill="1" applyBorder="1" applyAlignment="1">
      <alignment horizontal="center" vertical="center" wrapText="1"/>
    </xf>
    <xf numFmtId="0" fontId="0" fillId="11" borderId="7" xfId="0" applyFill="1" applyBorder="1" applyAlignment="1">
      <alignment horizontal="center"/>
    </xf>
    <xf numFmtId="0" fontId="50" fillId="9" borderId="2" xfId="0" applyFont="1" applyFill="1" applyBorder="1" applyAlignment="1">
      <alignment horizontal="left" vertical="center" wrapText="1"/>
    </xf>
    <xf numFmtId="0" fontId="47" fillId="13" borderId="2" xfId="0" applyFont="1" applyFill="1" applyBorder="1" applyAlignment="1">
      <alignment horizontal="center" vertical="center" wrapText="1"/>
    </xf>
    <xf numFmtId="0" fontId="47" fillId="13" borderId="16" xfId="0" applyFont="1" applyFill="1" applyBorder="1" applyAlignment="1">
      <alignment horizontal="center" vertical="center" wrapText="1"/>
    </xf>
    <xf numFmtId="0" fontId="46" fillId="10" borderId="2" xfId="0" applyFont="1" applyFill="1" applyBorder="1" applyAlignment="1">
      <alignment horizontal="center" vertical="center" shrinkToFit="1"/>
    </xf>
    <xf numFmtId="0" fontId="46" fillId="10" borderId="17" xfId="0" applyFont="1" applyFill="1" applyBorder="1" applyAlignment="1">
      <alignment horizontal="center" vertical="center" shrinkToFit="1"/>
    </xf>
    <xf numFmtId="49" fontId="48" fillId="12" borderId="1" xfId="0" applyNumberFormat="1" applyFont="1" applyFill="1" applyBorder="1" applyAlignment="1">
      <alignment vertical="center" wrapText="1"/>
    </xf>
    <xf numFmtId="0" fontId="46" fillId="10" borderId="18" xfId="0" applyFont="1" applyFill="1" applyBorder="1" applyAlignment="1">
      <alignment horizontal="center" vertical="center" shrinkToFit="1"/>
    </xf>
    <xf numFmtId="49" fontId="48" fillId="12" borderId="18" xfId="0" applyNumberFormat="1" applyFont="1" applyFill="1" applyBorder="1" applyAlignment="1">
      <alignment vertical="center" wrapText="1"/>
    </xf>
    <xf numFmtId="0" fontId="47" fillId="13" borderId="8" xfId="0" applyFont="1" applyFill="1" applyBorder="1" applyAlignment="1">
      <alignment horizontal="center" vertical="center" wrapText="1"/>
    </xf>
    <xf numFmtId="0" fontId="9" fillId="11" borderId="0" xfId="0" applyFont="1" applyFill="1" applyAlignment="1">
      <alignment vertical="center" wrapText="1"/>
    </xf>
    <xf numFmtId="0" fontId="6" fillId="11" borderId="8" xfId="0" applyFont="1" applyFill="1" applyBorder="1"/>
    <xf numFmtId="0" fontId="42" fillId="11" borderId="8" xfId="0" applyFont="1" applyFill="1" applyBorder="1"/>
    <xf numFmtId="0" fontId="49" fillId="9" borderId="3" xfId="0" applyFont="1" applyFill="1" applyBorder="1" applyAlignment="1">
      <alignment horizontal="left" vertical="center" wrapText="1"/>
    </xf>
    <xf numFmtId="0" fontId="50" fillId="9" borderId="3" xfId="0" applyFont="1" applyFill="1" applyBorder="1" applyAlignment="1">
      <alignment horizontal="left" vertical="center" wrapText="1"/>
    </xf>
    <xf numFmtId="0" fontId="16" fillId="9" borderId="3" xfId="0" applyFont="1" applyFill="1" applyBorder="1" applyAlignment="1">
      <alignment vertical="center" wrapText="1"/>
    </xf>
    <xf numFmtId="0" fontId="16" fillId="9" borderId="1" xfId="0" applyFont="1" applyFill="1" applyBorder="1" applyAlignment="1">
      <alignment vertical="center" wrapText="1"/>
    </xf>
    <xf numFmtId="0" fontId="0" fillId="9" borderId="4" xfId="0" applyFill="1" applyBorder="1"/>
    <xf numFmtId="0" fontId="49" fillId="9" borderId="8" xfId="0" applyFont="1" applyFill="1" applyBorder="1" applyAlignment="1">
      <alignment horizontal="left" vertical="center" wrapText="1"/>
    </xf>
    <xf numFmtId="0" fontId="0" fillId="9" borderId="0" xfId="0" applyFill="1"/>
    <xf numFmtId="0" fontId="2" fillId="2" borderId="1" xfId="0" applyFont="1" applyFill="1" applyBorder="1" applyAlignment="1">
      <alignment horizontal="justify" vertical="center" wrapText="1"/>
    </xf>
    <xf numFmtId="0" fontId="2" fillId="9" borderId="0" xfId="0" applyFont="1" applyFill="1" applyAlignment="1">
      <alignment horizontal="justify" vertical="center" wrapText="1"/>
    </xf>
    <xf numFmtId="0" fontId="2" fillId="9" borderId="0" xfId="0" applyFont="1" applyFill="1" applyAlignment="1">
      <alignment vertical="center" wrapText="1"/>
    </xf>
    <xf numFmtId="0" fontId="16" fillId="9" borderId="13" xfId="0" applyFont="1" applyFill="1" applyBorder="1" applyAlignment="1">
      <alignment vertical="center"/>
    </xf>
    <xf numFmtId="0" fontId="2" fillId="2" borderId="6" xfId="0" applyFont="1" applyFill="1" applyBorder="1" applyAlignment="1">
      <alignment horizontal="justify" vertical="center" wrapText="1"/>
    </xf>
    <xf numFmtId="0" fontId="2" fillId="9" borderId="11" xfId="0" applyFont="1" applyFill="1" applyBorder="1" applyAlignment="1">
      <alignment horizontal="justify" vertical="center" wrapText="1"/>
    </xf>
    <xf numFmtId="0" fontId="6" fillId="9" borderId="13" xfId="0" applyFont="1" applyFill="1" applyBorder="1"/>
    <xf numFmtId="0" fontId="2" fillId="9" borderId="11" xfId="0" applyFont="1" applyFill="1" applyBorder="1" applyAlignment="1">
      <alignment horizontal="left" vertical="center" wrapText="1" indent="1"/>
    </xf>
    <xf numFmtId="0" fontId="2" fillId="9" borderId="0" xfId="0" applyFont="1" applyFill="1" applyAlignment="1">
      <alignment horizontal="left" vertical="center" wrapText="1" indent="1"/>
    </xf>
    <xf numFmtId="0" fontId="32" fillId="9" borderId="13" xfId="0" applyFont="1" applyFill="1" applyBorder="1" applyAlignment="1">
      <alignment vertical="center"/>
    </xf>
    <xf numFmtId="4" fontId="54" fillId="9" borderId="3" xfId="0" applyNumberFormat="1" applyFont="1" applyFill="1" applyBorder="1" applyAlignment="1">
      <alignment vertical="center" wrapText="1"/>
    </xf>
    <xf numFmtId="0" fontId="1" fillId="11" borderId="8" xfId="0" applyFont="1" applyFill="1" applyBorder="1" applyAlignment="1">
      <alignment vertical="center"/>
    </xf>
    <xf numFmtId="4" fontId="54" fillId="9" borderId="2" xfId="0" applyNumberFormat="1" applyFont="1" applyFill="1" applyBorder="1" applyAlignment="1">
      <alignment vertical="center" wrapText="1"/>
    </xf>
    <xf numFmtId="0" fontId="0" fillId="9" borderId="10" xfId="0" applyFill="1" applyBorder="1" applyAlignment="1">
      <alignment horizontal="left" vertical="center" wrapText="1" indent="1"/>
    </xf>
    <xf numFmtId="0" fontId="0" fillId="9" borderId="4" xfId="0" applyFill="1" applyBorder="1" applyAlignment="1">
      <alignment horizontal="left" vertical="center" wrapText="1" indent="1"/>
    </xf>
    <xf numFmtId="0" fontId="0" fillId="9" borderId="11" xfId="0" applyFill="1" applyBorder="1" applyAlignment="1">
      <alignment horizontal="left" vertical="center" wrapText="1"/>
    </xf>
    <xf numFmtId="0" fontId="0" fillId="9" borderId="0" xfId="0" applyFill="1" applyAlignment="1">
      <alignment horizontal="left" vertical="center" wrapText="1"/>
    </xf>
    <xf numFmtId="0" fontId="0" fillId="9" borderId="0" xfId="0" applyFill="1" applyAlignment="1">
      <alignment horizontal="left" vertical="center" wrapText="1" indent="1"/>
    </xf>
    <xf numFmtId="0" fontId="0" fillId="9" borderId="11" xfId="0" applyFill="1" applyBorder="1" applyAlignment="1">
      <alignment horizontal="left" vertical="center" wrapText="1" indent="1"/>
    </xf>
    <xf numFmtId="0" fontId="15" fillId="11" borderId="0" xfId="0" applyFont="1" applyFill="1" applyAlignment="1">
      <alignment wrapText="1"/>
    </xf>
    <xf numFmtId="0" fontId="49" fillId="9" borderId="8" xfId="0" applyFont="1" applyFill="1" applyBorder="1" applyAlignment="1">
      <alignment vertical="center" wrapText="1"/>
    </xf>
    <xf numFmtId="0" fontId="49" fillId="9" borderId="3" xfId="0" applyFont="1" applyFill="1" applyBorder="1" applyAlignment="1">
      <alignment wrapText="1"/>
    </xf>
    <xf numFmtId="0" fontId="50" fillId="9" borderId="3" xfId="0" applyFont="1" applyFill="1" applyBorder="1"/>
    <xf numFmtId="0" fontId="49" fillId="9" borderId="2" xfId="0" applyFont="1" applyFill="1" applyBorder="1" applyAlignment="1">
      <alignment horizontal="left" vertical="center" wrapText="1" indent="1"/>
    </xf>
    <xf numFmtId="0" fontId="46" fillId="10" borderId="15" xfId="0" applyFont="1" applyFill="1" applyBorder="1" applyAlignment="1">
      <alignment horizontal="center" vertical="center" shrinkToFit="1"/>
    </xf>
    <xf numFmtId="0" fontId="0" fillId="9" borderId="10" xfId="0" applyFill="1" applyBorder="1"/>
    <xf numFmtId="0" fontId="0" fillId="9" borderId="0" xfId="0" applyFill="1" applyAlignment="1">
      <alignment horizontal="center"/>
    </xf>
    <xf numFmtId="0" fontId="47" fillId="13" borderId="10" xfId="0" applyFont="1" applyFill="1" applyBorder="1" applyAlignment="1">
      <alignment vertical="center" wrapText="1"/>
    </xf>
    <xf numFmtId="0" fontId="0" fillId="11" borderId="4" xfId="0" applyFill="1" applyBorder="1" applyAlignment="1">
      <alignment horizontal="center"/>
    </xf>
    <xf numFmtId="0" fontId="0" fillId="11" borderId="8" xfId="0" applyFill="1" applyBorder="1" applyAlignment="1">
      <alignment horizontal="center"/>
    </xf>
    <xf numFmtId="0" fontId="0" fillId="11" borderId="0" xfId="0" applyFill="1" applyAlignment="1">
      <alignment horizontal="center"/>
    </xf>
    <xf numFmtId="0" fontId="47" fillId="13" borderId="11" xfId="0" applyFont="1" applyFill="1" applyBorder="1" applyAlignment="1">
      <alignment vertical="center" wrapText="1"/>
    </xf>
    <xf numFmtId="0" fontId="49" fillId="9" borderId="0" xfId="0" applyFont="1" applyFill="1" applyAlignment="1">
      <alignment horizontal="left" vertical="center" wrapText="1"/>
    </xf>
    <xf numFmtId="49" fontId="47" fillId="11" borderId="0" xfId="0" applyNumberFormat="1" applyFont="1" applyFill="1" applyAlignment="1">
      <alignment horizontal="center" vertical="center" wrapText="1"/>
    </xf>
    <xf numFmtId="49" fontId="47" fillId="11" borderId="4" xfId="0" applyNumberFormat="1" applyFont="1" applyFill="1" applyBorder="1" applyAlignment="1">
      <alignment horizontal="center" vertical="center" wrapText="1"/>
    </xf>
    <xf numFmtId="0" fontId="47" fillId="13" borderId="13" xfId="0" applyFont="1" applyFill="1" applyBorder="1" applyAlignment="1">
      <alignment horizontal="center" vertical="center" wrapText="1"/>
    </xf>
    <xf numFmtId="0" fontId="49" fillId="9" borderId="11" xfId="0" applyFont="1" applyFill="1" applyBorder="1" applyAlignment="1">
      <alignment horizontal="left" vertical="center" wrapText="1"/>
    </xf>
    <xf numFmtId="0" fontId="47" fillId="13" borderId="14" xfId="0" applyFont="1" applyFill="1" applyBorder="1" applyAlignment="1">
      <alignment horizontal="center" vertical="center" wrapText="1"/>
    </xf>
    <xf numFmtId="0" fontId="0" fillId="11" borderId="11" xfId="0" applyFill="1" applyBorder="1" applyAlignment="1">
      <alignment horizontal="center"/>
    </xf>
    <xf numFmtId="49" fontId="47" fillId="11" borderId="10" xfId="0" applyNumberFormat="1" applyFont="1" applyFill="1" applyBorder="1" applyAlignment="1">
      <alignment horizontal="center" vertical="center" wrapText="1"/>
    </xf>
    <xf numFmtId="0" fontId="47" fillId="11" borderId="6" xfId="0" applyFont="1" applyFill="1" applyBorder="1" applyAlignment="1">
      <alignment vertical="center" wrapText="1"/>
    </xf>
    <xf numFmtId="0" fontId="47" fillId="11" borderId="14" xfId="0" applyFont="1" applyFill="1" applyBorder="1" applyAlignment="1">
      <alignment vertical="center" wrapText="1"/>
    </xf>
    <xf numFmtId="0" fontId="47" fillId="13" borderId="14" xfId="0" applyFont="1" applyFill="1" applyBorder="1" applyAlignment="1">
      <alignment vertical="center" wrapText="1"/>
    </xf>
    <xf numFmtId="0" fontId="55" fillId="9" borderId="4" xfId="0" applyFont="1" applyFill="1" applyBorder="1"/>
    <xf numFmtId="0" fontId="55" fillId="9" borderId="10" xfId="0" applyFont="1" applyFill="1" applyBorder="1"/>
    <xf numFmtId="0" fontId="47" fillId="11" borderId="15" xfId="0" applyFont="1" applyFill="1" applyBorder="1" applyAlignment="1">
      <alignment horizontal="center" vertical="center" wrapText="1"/>
    </xf>
    <xf numFmtId="0" fontId="47" fillId="11" borderId="7" xfId="0" applyFont="1" applyFill="1" applyBorder="1" applyAlignment="1">
      <alignment horizontal="center" vertical="center" wrapText="1"/>
    </xf>
    <xf numFmtId="0" fontId="46" fillId="10" borderId="12" xfId="0" applyFont="1" applyFill="1" applyBorder="1" applyAlignment="1">
      <alignment horizontal="center" vertical="center" shrinkToFit="1"/>
    </xf>
    <xf numFmtId="9" fontId="47" fillId="13" borderId="2" xfId="1" applyFont="1" applyFill="1" applyBorder="1" applyAlignment="1">
      <alignment horizontal="center" vertical="center" wrapText="1"/>
    </xf>
    <xf numFmtId="0" fontId="49" fillId="9" borderId="4" xfId="0" applyFont="1" applyFill="1" applyBorder="1" applyAlignment="1">
      <alignment vertical="center"/>
    </xf>
    <xf numFmtId="0" fontId="51" fillId="0" borderId="0" xfId="0" applyFont="1"/>
    <xf numFmtId="0" fontId="6" fillId="11" borderId="10" xfId="0" applyFont="1" applyFill="1" applyBorder="1"/>
    <xf numFmtId="0" fontId="6" fillId="11" borderId="11" xfId="0" applyFont="1" applyFill="1" applyBorder="1"/>
    <xf numFmtId="0" fontId="16" fillId="11" borderId="9" xfId="4" applyFont="1" applyFill="1" applyBorder="1" applyAlignment="1">
      <alignment horizontal="left" vertical="center"/>
    </xf>
    <xf numFmtId="0" fontId="47" fillId="11" borderId="7" xfId="0" applyFont="1" applyFill="1" applyBorder="1" applyAlignment="1">
      <alignment vertical="center" wrapText="1"/>
    </xf>
    <xf numFmtId="0" fontId="16" fillId="11" borderId="13" xfId="4" applyFont="1" applyFill="1" applyBorder="1" applyAlignment="1">
      <alignment vertical="center"/>
    </xf>
    <xf numFmtId="0" fontId="56" fillId="10" borderId="1" xfId="0" applyFont="1" applyFill="1" applyBorder="1" applyAlignment="1">
      <alignment horizontal="left" vertical="center" wrapText="1"/>
    </xf>
    <xf numFmtId="0" fontId="6" fillId="11" borderId="11" xfId="0" applyFont="1" applyFill="1" applyBorder="1" applyAlignment="1">
      <alignment horizontal="left"/>
    </xf>
    <xf numFmtId="0" fontId="0" fillId="11" borderId="9" xfId="0" applyFill="1" applyBorder="1"/>
    <xf numFmtId="0" fontId="57" fillId="9" borderId="2" xfId="0" applyFont="1" applyFill="1" applyBorder="1" applyAlignment="1">
      <alignment vertical="center" wrapText="1"/>
    </xf>
    <xf numFmtId="0" fontId="49" fillId="9" borderId="4" xfId="0" applyFont="1" applyFill="1" applyBorder="1" applyAlignment="1">
      <alignment vertical="center" wrapText="1"/>
    </xf>
    <xf numFmtId="0" fontId="49" fillId="9" borderId="13" xfId="0" applyFont="1" applyFill="1" applyBorder="1" applyAlignment="1">
      <alignment vertical="center"/>
    </xf>
    <xf numFmtId="4" fontId="48" fillId="0" borderId="8" xfId="0" applyNumberFormat="1" applyFont="1" applyBorder="1" applyAlignment="1">
      <alignment vertical="center" wrapText="1"/>
    </xf>
    <xf numFmtId="4" fontId="48" fillId="9" borderId="3" xfId="0" applyNumberFormat="1" applyFont="1" applyFill="1" applyBorder="1" applyAlignment="1">
      <alignment vertical="center" wrapText="1"/>
    </xf>
    <xf numFmtId="4" fontId="48" fillId="9" borderId="1" xfId="0" applyNumberFormat="1" applyFont="1" applyFill="1" applyBorder="1" applyAlignment="1">
      <alignment vertical="center" wrapText="1"/>
    </xf>
    <xf numFmtId="3" fontId="52" fillId="14" borderId="2" xfId="6" applyFont="1" applyFill="1" applyBorder="1" applyAlignment="1">
      <alignment horizontal="right" vertical="center" wrapText="1"/>
      <protection locked="0"/>
    </xf>
    <xf numFmtId="3" fontId="52" fillId="14" borderId="17" xfId="6" applyFont="1" applyFill="1" applyBorder="1" applyAlignment="1">
      <alignment horizontal="right" vertical="center" wrapText="1"/>
      <protection locked="0"/>
    </xf>
    <xf numFmtId="3" fontId="52" fillId="14" borderId="13" xfId="6" applyFont="1" applyFill="1" applyAlignment="1">
      <alignment horizontal="right" vertical="center" wrapText="1"/>
      <protection locked="0"/>
    </xf>
    <xf numFmtId="3" fontId="52" fillId="14" borderId="18" xfId="6" applyFont="1" applyFill="1" applyBorder="1" applyAlignment="1">
      <alignment horizontal="right" vertical="center" wrapText="1"/>
      <protection locked="0"/>
    </xf>
    <xf numFmtId="3" fontId="52" fillId="14" borderId="1" xfId="6" applyFont="1" applyFill="1" applyBorder="1" applyAlignment="1">
      <alignment horizontal="right" vertical="center" wrapText="1"/>
      <protection locked="0"/>
    </xf>
    <xf numFmtId="10" fontId="52" fillId="14" borderId="13" xfId="1" applyNumberFormat="1" applyFont="1" applyFill="1" applyBorder="1" applyAlignment="1" applyProtection="1">
      <alignment horizontal="right" vertical="center" wrapText="1"/>
      <protection locked="0"/>
    </xf>
    <xf numFmtId="0" fontId="6" fillId="11" borderId="9" xfId="0" applyFont="1" applyFill="1" applyBorder="1" applyAlignment="1">
      <alignment vertical="center"/>
    </xf>
    <xf numFmtId="0" fontId="49" fillId="9" borderId="1" xfId="0" applyFont="1" applyFill="1" applyBorder="1" applyAlignment="1">
      <alignment horizontal="left" vertical="center" indent="1"/>
    </xf>
    <xf numFmtId="0" fontId="49" fillId="9" borderId="12" xfId="0" applyFont="1" applyFill="1" applyBorder="1" applyAlignment="1">
      <alignment vertical="center"/>
    </xf>
    <xf numFmtId="49" fontId="47" fillId="11" borderId="7" xfId="0" applyNumberFormat="1" applyFont="1" applyFill="1" applyBorder="1" applyAlignment="1">
      <alignment vertical="center"/>
    </xf>
    <xf numFmtId="49" fontId="47" fillId="11" borderId="10" xfId="0" applyNumberFormat="1" applyFont="1" applyFill="1" applyBorder="1" applyAlignment="1">
      <alignment vertical="center"/>
    </xf>
    <xf numFmtId="0" fontId="49" fillId="9" borderId="13" xfId="0" applyFont="1" applyFill="1" applyBorder="1" applyAlignment="1">
      <alignment horizontal="left" vertical="center" indent="1"/>
    </xf>
    <xf numFmtId="0" fontId="6" fillId="11" borderId="14" xfId="0" applyFont="1" applyFill="1" applyBorder="1"/>
    <xf numFmtId="49" fontId="47" fillId="11" borderId="10" xfId="0" applyNumberFormat="1" applyFont="1" applyFill="1" applyBorder="1" applyAlignment="1">
      <alignment horizontal="left" vertical="center"/>
    </xf>
    <xf numFmtId="0" fontId="50" fillId="9" borderId="8" xfId="0" applyFont="1" applyFill="1" applyBorder="1" applyAlignment="1">
      <alignment vertical="center" wrapText="1"/>
    </xf>
    <xf numFmtId="0" fontId="50" fillId="9" borderId="9" xfId="0" applyFont="1" applyFill="1" applyBorder="1" applyAlignment="1">
      <alignment vertical="center" wrapText="1"/>
    </xf>
    <xf numFmtId="0" fontId="47" fillId="11" borderId="3" xfId="0" applyFont="1" applyFill="1" applyBorder="1" applyAlignment="1">
      <alignment vertical="center" wrapText="1"/>
    </xf>
    <xf numFmtId="0" fontId="47" fillId="11" borderId="3" xfId="0" applyFont="1" applyFill="1" applyBorder="1" applyAlignment="1">
      <alignment horizontal="center" vertical="center"/>
    </xf>
    <xf numFmtId="0" fontId="53" fillId="11" borderId="4" xfId="0" applyFont="1" applyFill="1" applyBorder="1" applyAlignment="1">
      <alignment horizontal="center"/>
    </xf>
    <xf numFmtId="4" fontId="58" fillId="0" borderId="13" xfId="0" applyNumberFormat="1" applyFont="1" applyBorder="1" applyAlignment="1">
      <alignment vertical="center" wrapText="1"/>
    </xf>
    <xf numFmtId="3" fontId="61" fillId="0" borderId="13" xfId="0" applyNumberFormat="1" applyFont="1" applyBorder="1" applyAlignment="1">
      <alignment horizontal="right" vertical="center" wrapText="1"/>
    </xf>
    <xf numFmtId="3" fontId="20" fillId="9" borderId="3" xfId="0" applyNumberFormat="1" applyFont="1" applyFill="1" applyBorder="1" applyAlignment="1">
      <alignment horizontal="right" vertical="center"/>
    </xf>
    <xf numFmtId="3" fontId="20" fillId="9" borderId="1" xfId="0" applyNumberFormat="1" applyFont="1" applyFill="1" applyBorder="1" applyAlignment="1">
      <alignment horizontal="right" vertical="center"/>
    </xf>
    <xf numFmtId="10" fontId="61" fillId="0" borderId="13" xfId="1" applyNumberFormat="1" applyFont="1" applyBorder="1" applyAlignment="1">
      <alignment horizontal="right" vertical="center" wrapText="1"/>
    </xf>
    <xf numFmtId="10" fontId="61" fillId="0" borderId="13" xfId="0" applyNumberFormat="1" applyFont="1" applyBorder="1" applyAlignment="1">
      <alignment horizontal="right" vertical="center" wrapText="1"/>
    </xf>
    <xf numFmtId="0" fontId="61" fillId="0" borderId="13" xfId="6" applyNumberFormat="1" applyFont="1" applyFill="1" applyAlignment="1">
      <alignment horizontal="left" vertical="center"/>
      <protection locked="0"/>
    </xf>
    <xf numFmtId="0" fontId="61" fillId="0" borderId="13" xfId="6" applyNumberFormat="1" applyFont="1" applyFill="1" applyAlignment="1">
      <alignment horizontal="left" vertical="center" wrapText="1"/>
      <protection locked="0"/>
    </xf>
    <xf numFmtId="10" fontId="61" fillId="0" borderId="2" xfId="1" applyNumberFormat="1" applyFont="1" applyBorder="1" applyAlignment="1">
      <alignment horizontal="right" vertical="center" wrapText="1"/>
    </xf>
    <xf numFmtId="0" fontId="61" fillId="0" borderId="13" xfId="0" applyFont="1" applyBorder="1" applyAlignment="1">
      <alignment vertical="center" wrapText="1"/>
    </xf>
    <xf numFmtId="3" fontId="48" fillId="0" borderId="13" xfId="0" applyNumberFormat="1" applyFont="1" applyBorder="1" applyAlignment="1">
      <alignment horizontal="right" vertical="center" wrapText="1"/>
    </xf>
    <xf numFmtId="3" fontId="61" fillId="0" borderId="13" xfId="0" applyNumberFormat="1" applyFont="1" applyBorder="1" applyAlignment="1">
      <alignment horizontal="right" vertical="center"/>
    </xf>
    <xf numFmtId="0" fontId="61" fillId="0" borderId="13" xfId="0" applyFont="1" applyBorder="1" applyAlignment="1">
      <alignment horizontal="left" vertical="center" wrapText="1" indent="1"/>
    </xf>
    <xf numFmtId="0" fontId="62" fillId="0" borderId="13" xfId="0" applyFont="1" applyBorder="1" applyAlignment="1">
      <alignment horizontal="left" vertical="center" wrapText="1" indent="1"/>
    </xf>
    <xf numFmtId="0" fontId="20" fillId="9" borderId="13" xfId="0" applyFont="1" applyFill="1" applyBorder="1" applyAlignment="1">
      <alignment vertical="center"/>
    </xf>
    <xf numFmtId="0" fontId="62" fillId="9" borderId="13" xfId="0" applyFont="1" applyFill="1" applyBorder="1" applyAlignment="1">
      <alignment vertical="center"/>
    </xf>
    <xf numFmtId="0" fontId="62" fillId="9" borderId="13" xfId="0" applyFont="1" applyFill="1" applyBorder="1" applyAlignment="1">
      <alignment horizontal="left" vertical="center" indent="1"/>
    </xf>
    <xf numFmtId="0" fontId="63" fillId="9" borderId="13" xfId="0" applyFont="1" applyFill="1" applyBorder="1"/>
    <xf numFmtId="0" fontId="63" fillId="9" borderId="13" xfId="0" applyFont="1" applyFill="1" applyBorder="1" applyAlignment="1">
      <alignment horizontal="left" indent="1"/>
    </xf>
    <xf numFmtId="10" fontId="61" fillId="0" borderId="13" xfId="1" applyNumberFormat="1" applyFont="1" applyBorder="1" applyAlignment="1">
      <alignment horizontal="right" vertical="center"/>
    </xf>
    <xf numFmtId="3" fontId="61" fillId="0" borderId="15" xfId="0" applyNumberFormat="1" applyFont="1" applyBorder="1" applyAlignment="1">
      <alignment vertical="center"/>
    </xf>
    <xf numFmtId="0" fontId="64" fillId="9" borderId="13" xfId="0" applyFont="1" applyFill="1" applyBorder="1" applyAlignment="1">
      <alignment vertical="center"/>
    </xf>
    <xf numFmtId="0" fontId="64" fillId="9" borderId="13" xfId="0" applyFont="1" applyFill="1" applyBorder="1" applyAlignment="1">
      <alignment horizontal="left" vertical="center" indent="1"/>
    </xf>
    <xf numFmtId="0" fontId="58" fillId="0" borderId="13" xfId="0" applyFont="1" applyBorder="1" applyAlignment="1">
      <alignment horizontal="center" vertical="center" wrapText="1"/>
    </xf>
    <xf numFmtId="3" fontId="19" fillId="0" borderId="13" xfId="6" applyFont="1" applyFill="1" applyAlignment="1">
      <alignment horizontal="left" vertical="center" shrinkToFit="1"/>
      <protection locked="0"/>
    </xf>
    <xf numFmtId="3" fontId="61" fillId="0" borderId="2" xfId="6" applyFont="1" applyFill="1" applyBorder="1" applyAlignment="1">
      <alignment horizontal="right" vertical="center" wrapText="1"/>
      <protection locked="0"/>
    </xf>
    <xf numFmtId="3" fontId="61" fillId="0" borderId="17" xfId="6" applyFont="1" applyFill="1" applyBorder="1" applyAlignment="1">
      <alignment horizontal="right" vertical="center" wrapText="1"/>
      <protection locked="0"/>
    </xf>
    <xf numFmtId="3" fontId="61" fillId="0" borderId="13" xfId="6" applyFont="1" applyFill="1" applyAlignment="1">
      <alignment horizontal="right" vertical="center" wrapText="1"/>
      <protection locked="0"/>
    </xf>
    <xf numFmtId="3" fontId="61" fillId="0" borderId="13" xfId="6" quotePrefix="1" applyFont="1" applyFill="1" applyAlignment="1">
      <alignment horizontal="right" vertical="center" wrapText="1"/>
      <protection locked="0"/>
    </xf>
    <xf numFmtId="3" fontId="61" fillId="0" borderId="18" xfId="6" applyFont="1" applyFill="1" applyBorder="1" applyAlignment="1">
      <alignment horizontal="right" vertical="center" wrapText="1"/>
      <protection locked="0"/>
    </xf>
    <xf numFmtId="3" fontId="61" fillId="0" borderId="1" xfId="6" applyFont="1" applyFill="1" applyBorder="1" applyAlignment="1">
      <alignment horizontal="right" vertical="center" wrapText="1"/>
      <protection locked="0"/>
    </xf>
    <xf numFmtId="10" fontId="61" fillId="0" borderId="13" xfId="1" applyNumberFormat="1" applyFont="1" applyFill="1" applyBorder="1" applyAlignment="1" applyProtection="1">
      <alignment horizontal="right" vertical="center" wrapText="1"/>
      <protection locked="0"/>
    </xf>
    <xf numFmtId="4" fontId="61" fillId="0" borderId="2" xfId="1" applyNumberFormat="1" applyFont="1" applyBorder="1" applyAlignment="1">
      <alignment horizontal="right" vertical="center" wrapText="1"/>
    </xf>
    <xf numFmtId="4" fontId="61" fillId="0" borderId="17" xfId="1" applyNumberFormat="1" applyFont="1" applyBorder="1" applyAlignment="1">
      <alignment horizontal="right" vertical="center" wrapText="1"/>
    </xf>
    <xf numFmtId="10" fontId="61" fillId="0" borderId="17" xfId="1" applyNumberFormat="1" applyFont="1" applyBorder="1" applyAlignment="1">
      <alignment horizontal="right" vertical="center" wrapText="1"/>
    </xf>
    <xf numFmtId="3" fontId="48" fillId="0" borderId="13" xfId="0" quotePrefix="1" applyNumberFormat="1" applyFont="1" applyBorder="1" applyAlignment="1">
      <alignment horizontal="right" vertical="center" wrapText="1"/>
    </xf>
    <xf numFmtId="3" fontId="48" fillId="0" borderId="13" xfId="0" applyNumberFormat="1" applyFont="1" applyBorder="1" applyAlignment="1">
      <alignment horizontal="right" vertical="center"/>
    </xf>
    <xf numFmtId="3" fontId="48" fillId="7" borderId="13" xfId="0" applyNumberFormat="1" applyFont="1" applyFill="1" applyBorder="1" applyAlignment="1">
      <alignment vertical="center" wrapText="1"/>
    </xf>
    <xf numFmtId="0" fontId="54" fillId="9" borderId="8" xfId="0" applyFont="1" applyFill="1" applyBorder="1" applyAlignment="1">
      <alignment vertical="center" wrapText="1"/>
    </xf>
    <xf numFmtId="0" fontId="48" fillId="4" borderId="13" xfId="0" applyFont="1" applyFill="1" applyBorder="1"/>
    <xf numFmtId="3" fontId="48" fillId="8" borderId="13" xfId="0" applyNumberFormat="1" applyFont="1" applyFill="1" applyBorder="1" applyAlignment="1">
      <alignment horizontal="right" vertical="center" wrapText="1"/>
    </xf>
    <xf numFmtId="4" fontId="48" fillId="4" borderId="13" xfId="0" applyNumberFormat="1" applyFont="1" applyFill="1" applyBorder="1"/>
    <xf numFmtId="4" fontId="48" fillId="4" borderId="15" xfId="0" applyNumberFormat="1" applyFont="1" applyFill="1" applyBorder="1"/>
    <xf numFmtId="3" fontId="48" fillId="8" borderId="15" xfId="0" applyNumberFormat="1" applyFont="1" applyFill="1" applyBorder="1" applyAlignment="1">
      <alignment horizontal="right" vertical="center" wrapText="1"/>
    </xf>
    <xf numFmtId="0" fontId="54" fillId="9" borderId="9" xfId="0" applyFont="1" applyFill="1" applyBorder="1" applyAlignment="1">
      <alignment vertical="center" wrapText="1"/>
    </xf>
    <xf numFmtId="3" fontId="48" fillId="0" borderId="13" xfId="0" applyNumberFormat="1" applyFont="1" applyBorder="1" applyAlignment="1">
      <alignment vertical="center" wrapText="1"/>
    </xf>
    <xf numFmtId="10" fontId="48" fillId="0" borderId="13" xfId="1" applyNumberFormat="1" applyFont="1" applyBorder="1" applyAlignment="1">
      <alignment horizontal="right" vertical="center"/>
    </xf>
    <xf numFmtId="10" fontId="48" fillId="0" borderId="13" xfId="0" applyNumberFormat="1" applyFont="1" applyBorder="1" applyAlignment="1">
      <alignment horizontal="right" vertical="center"/>
    </xf>
    <xf numFmtId="9" fontId="48" fillId="0" borderId="13" xfId="0" applyNumberFormat="1" applyFont="1" applyBorder="1" applyAlignment="1">
      <alignment horizontal="center" wrapText="1"/>
    </xf>
    <xf numFmtId="0" fontId="48" fillId="0" borderId="13" xfId="0" applyFont="1" applyBorder="1" applyAlignment="1">
      <alignment horizontal="center" wrapText="1"/>
    </xf>
    <xf numFmtId="0" fontId="48" fillId="0" borderId="13" xfId="0" applyFont="1" applyBorder="1" applyAlignment="1">
      <alignment wrapText="1"/>
    </xf>
    <xf numFmtId="0" fontId="61" fillId="7" borderId="13" xfId="0" applyFont="1" applyFill="1" applyBorder="1" applyAlignment="1">
      <alignment horizontal="center" vertical="center" wrapText="1"/>
    </xf>
    <xf numFmtId="0" fontId="61" fillId="0" borderId="13" xfId="0" applyFont="1" applyBorder="1" applyAlignment="1">
      <alignment horizontal="center" vertical="center" wrapText="1"/>
    </xf>
    <xf numFmtId="0" fontId="59" fillId="0" borderId="13" xfId="0" applyFont="1" applyBorder="1" applyAlignment="1">
      <alignment horizontal="center" vertical="center" wrapText="1"/>
    </xf>
    <xf numFmtId="10" fontId="63" fillId="8" borderId="13" xfId="0" applyNumberFormat="1" applyFont="1" applyFill="1" applyBorder="1" applyAlignment="1">
      <alignment horizontal="right" vertical="center" wrapText="1"/>
    </xf>
    <xf numFmtId="3" fontId="63" fillId="0" borderId="13" xfId="0" applyNumberFormat="1" applyFont="1" applyBorder="1" applyAlignment="1">
      <alignment horizontal="right" vertical="center"/>
    </xf>
    <xf numFmtId="0" fontId="0" fillId="8" borderId="0" xfId="0" applyFill="1"/>
    <xf numFmtId="0" fontId="0" fillId="8" borderId="0" xfId="0" applyFill="1" applyAlignment="1">
      <alignment horizontal="center"/>
    </xf>
    <xf numFmtId="0" fontId="0" fillId="8" borderId="0" xfId="0" applyFill="1" applyAlignment="1">
      <alignment horizontal="center" vertical="center" wrapText="1"/>
    </xf>
    <xf numFmtId="0" fontId="0" fillId="8" borderId="0" xfId="0" applyFill="1" applyAlignment="1">
      <alignment horizontal="justify" vertical="center" wrapText="1"/>
    </xf>
    <xf numFmtId="0" fontId="2" fillId="0" borderId="0" xfId="0" applyFont="1" applyAlignment="1">
      <alignment horizontal="center"/>
    </xf>
    <xf numFmtId="0" fontId="48" fillId="0" borderId="0" xfId="0" applyFont="1" applyAlignment="1">
      <alignment vertical="center" wrapText="1"/>
    </xf>
    <xf numFmtId="0" fontId="48" fillId="0" borderId="0" xfId="0" applyFont="1" applyAlignment="1">
      <alignment vertical="center" shrinkToFit="1"/>
    </xf>
    <xf numFmtId="0" fontId="48" fillId="0" borderId="0" xfId="0" applyFont="1" applyAlignment="1">
      <alignment vertical="center"/>
    </xf>
    <xf numFmtId="0" fontId="60" fillId="0" borderId="0" xfId="0" applyFont="1" applyAlignment="1">
      <alignment vertical="center" wrapText="1"/>
    </xf>
    <xf numFmtId="0" fontId="46" fillId="11" borderId="7" xfId="0" applyFont="1" applyFill="1" applyBorder="1" applyAlignment="1">
      <alignment vertical="center" wrapText="1"/>
    </xf>
    <xf numFmtId="0" fontId="46" fillId="11" borderId="8" xfId="0" applyFont="1" applyFill="1" applyBorder="1" applyAlignment="1">
      <alignment vertical="center" wrapText="1"/>
    </xf>
    <xf numFmtId="0" fontId="46" fillId="11" borderId="9" xfId="0" applyFont="1" applyFill="1" applyBorder="1" applyAlignment="1">
      <alignment vertical="center" shrinkToFit="1"/>
    </xf>
    <xf numFmtId="0" fontId="46" fillId="11" borderId="4" xfId="0" applyFont="1" applyFill="1" applyBorder="1" applyAlignment="1">
      <alignment vertical="center" wrapText="1"/>
    </xf>
    <xf numFmtId="0" fontId="46" fillId="11" borderId="0" xfId="0" applyFont="1" applyFill="1" applyAlignment="1">
      <alignment vertical="center" wrapText="1"/>
    </xf>
    <xf numFmtId="0" fontId="46" fillId="11" borderId="0" xfId="0" applyFont="1" applyFill="1" applyAlignment="1">
      <alignment vertical="center" shrinkToFit="1"/>
    </xf>
    <xf numFmtId="0" fontId="46" fillId="11" borderId="10" xfId="0" applyFont="1" applyFill="1" applyBorder="1" applyAlignment="1">
      <alignment vertical="center" wrapText="1"/>
    </xf>
    <xf numFmtId="49" fontId="46" fillId="10" borderId="0" xfId="0" applyNumberFormat="1" applyFont="1" applyFill="1" applyAlignment="1">
      <alignment horizontal="center" vertical="center" wrapText="1"/>
    </xf>
    <xf numFmtId="49" fontId="46" fillId="10" borderId="4" xfId="0" applyNumberFormat="1" applyFont="1" applyFill="1" applyBorder="1" applyAlignment="1">
      <alignment horizontal="center" vertical="center" wrapText="1"/>
    </xf>
    <xf numFmtId="49" fontId="46" fillId="10" borderId="16" xfId="0" applyNumberFormat="1" applyFont="1" applyFill="1" applyBorder="1" applyAlignment="1">
      <alignment horizontal="center" vertical="center" wrapText="1"/>
    </xf>
    <xf numFmtId="49" fontId="46" fillId="10" borderId="19" xfId="0" applyNumberFormat="1" applyFont="1" applyFill="1" applyBorder="1" applyAlignment="1">
      <alignment horizontal="center" vertical="center" wrapText="1"/>
    </xf>
    <xf numFmtId="49" fontId="46" fillId="10" borderId="7" xfId="0" applyNumberFormat="1" applyFont="1" applyFill="1" applyBorder="1" applyAlignment="1">
      <alignment horizontal="center" vertical="center" wrapText="1"/>
    </xf>
    <xf numFmtId="49" fontId="46" fillId="10" borderId="15" xfId="0" applyNumberFormat="1" applyFont="1" applyFill="1" applyBorder="1" applyAlignment="1">
      <alignment horizontal="center" vertical="center" wrapText="1"/>
    </xf>
    <xf numFmtId="49" fontId="46" fillId="10" borderId="15" xfId="0" applyNumberFormat="1" applyFont="1" applyFill="1" applyBorder="1" applyAlignment="1">
      <alignment horizontal="center" vertical="center" shrinkToFit="1"/>
    </xf>
    <xf numFmtId="40" fontId="48" fillId="0" borderId="1" xfId="0" applyNumberFormat="1" applyFont="1" applyBorder="1" applyAlignment="1">
      <alignment vertical="center"/>
    </xf>
    <xf numFmtId="40" fontId="48" fillId="0" borderId="2" xfId="0" applyNumberFormat="1" applyFont="1" applyBorder="1" applyAlignment="1">
      <alignment vertical="center"/>
    </xf>
    <xf numFmtId="40" fontId="48" fillId="0" borderId="16" xfId="0" applyNumberFormat="1" applyFont="1" applyBorder="1" applyAlignment="1">
      <alignment vertical="center"/>
    </xf>
    <xf numFmtId="40" fontId="48" fillId="0" borderId="19" xfId="0" applyNumberFormat="1" applyFont="1" applyBorder="1" applyAlignment="1">
      <alignment vertical="center"/>
    </xf>
    <xf numFmtId="1" fontId="48" fillId="0" borderId="13" xfId="0" applyNumberFormat="1" applyFont="1" applyBorder="1" applyAlignment="1">
      <alignment vertical="center"/>
    </xf>
    <xf numFmtId="164" fontId="48" fillId="0" borderId="13" xfId="0" applyNumberFormat="1" applyFont="1" applyBorder="1" applyAlignment="1">
      <alignment vertical="center"/>
    </xf>
    <xf numFmtId="40" fontId="48" fillId="0" borderId="13" xfId="0" applyNumberFormat="1" applyFont="1" applyBorder="1" applyAlignment="1">
      <alignment vertical="center"/>
    </xf>
    <xf numFmtId="0" fontId="49" fillId="9" borderId="0" xfId="0" applyFont="1" applyFill="1" applyAlignment="1">
      <alignment vertical="center" wrapText="1"/>
    </xf>
    <xf numFmtId="49" fontId="48" fillId="12" borderId="1" xfId="0" applyNumberFormat="1" applyFont="1" applyFill="1" applyBorder="1" applyAlignment="1">
      <alignment vertical="center"/>
    </xf>
    <xf numFmtId="49" fontId="48" fillId="12" borderId="13" xfId="0" applyNumberFormat="1" applyFont="1" applyFill="1" applyBorder="1" applyAlignment="1">
      <alignment vertical="center"/>
    </xf>
    <xf numFmtId="49" fontId="46" fillId="10" borderId="13" xfId="0" applyNumberFormat="1" applyFont="1" applyFill="1" applyBorder="1" applyAlignment="1">
      <alignment horizontal="center" vertical="center" shrinkToFit="1"/>
    </xf>
    <xf numFmtId="40" fontId="48" fillId="0" borderId="20" xfId="0" applyNumberFormat="1" applyFont="1" applyBorder="1" applyAlignment="1">
      <alignment vertical="center"/>
    </xf>
    <xf numFmtId="40" fontId="48" fillId="0" borderId="17" xfId="0" applyNumberFormat="1" applyFont="1" applyBorder="1" applyAlignment="1">
      <alignment vertical="center"/>
    </xf>
    <xf numFmtId="0" fontId="46" fillId="11" borderId="8" xfId="0" applyFont="1" applyFill="1" applyBorder="1" applyAlignment="1">
      <alignment vertical="center" shrinkToFit="1"/>
    </xf>
    <xf numFmtId="49" fontId="46" fillId="13" borderId="16" xfId="0" applyNumberFormat="1" applyFont="1" applyFill="1" applyBorder="1" applyAlignment="1">
      <alignment horizontal="center" vertical="center" wrapText="1"/>
    </xf>
    <xf numFmtId="49" fontId="46" fillId="13" borderId="19" xfId="0" applyNumberFormat="1" applyFont="1" applyFill="1" applyBorder="1" applyAlignment="1">
      <alignment horizontal="center" vertical="center" wrapText="1"/>
    </xf>
    <xf numFmtId="0" fontId="46" fillId="11" borderId="0" xfId="0" applyFont="1" applyFill="1" applyAlignment="1">
      <alignment horizontal="center" vertical="center" wrapText="1"/>
    </xf>
    <xf numFmtId="0" fontId="46" fillId="13" borderId="15" xfId="0" applyFont="1" applyFill="1" applyBorder="1" applyAlignment="1">
      <alignment horizontal="center" vertical="center" wrapText="1"/>
    </xf>
    <xf numFmtId="49" fontId="46" fillId="10" borderId="8" xfId="0" applyNumberFormat="1" applyFont="1" applyFill="1" applyBorder="1" applyAlignment="1">
      <alignment horizontal="center" vertical="center" wrapText="1"/>
    </xf>
    <xf numFmtId="40" fontId="48" fillId="0" borderId="3" xfId="0" applyNumberFormat="1" applyFont="1" applyBorder="1" applyAlignment="1">
      <alignment vertical="center"/>
    </xf>
    <xf numFmtId="49" fontId="48" fillId="12" borderId="3" xfId="0" applyNumberFormat="1" applyFont="1" applyFill="1" applyBorder="1" applyAlignment="1">
      <alignment vertical="center"/>
    </xf>
    <xf numFmtId="49" fontId="48" fillId="12" borderId="16" xfId="0" applyNumberFormat="1" applyFont="1" applyFill="1" applyBorder="1" applyAlignment="1">
      <alignment vertical="center"/>
    </xf>
    <xf numFmtId="49" fontId="48" fillId="12" borderId="19" xfId="0" applyNumberFormat="1" applyFont="1" applyFill="1" applyBorder="1" applyAlignment="1">
      <alignment vertical="center"/>
    </xf>
    <xf numFmtId="49" fontId="48" fillId="12" borderId="20" xfId="0" applyNumberFormat="1" applyFont="1" applyFill="1" applyBorder="1" applyAlignment="1">
      <alignment vertical="center"/>
    </xf>
    <xf numFmtId="49" fontId="48" fillId="12" borderId="17" xfId="0" applyNumberFormat="1" applyFont="1" applyFill="1" applyBorder="1" applyAlignment="1">
      <alignment vertical="center"/>
    </xf>
    <xf numFmtId="0" fontId="46" fillId="11" borderId="15" xfId="0" applyFont="1" applyFill="1" applyBorder="1" applyAlignment="1">
      <alignment vertical="center" shrinkToFit="1"/>
    </xf>
    <xf numFmtId="49" fontId="46" fillId="11" borderId="2" xfId="0" applyNumberFormat="1" applyFont="1" applyFill="1" applyBorder="1" applyAlignment="1">
      <alignment horizontal="center" vertical="center" wrapText="1"/>
    </xf>
    <xf numFmtId="49" fontId="46" fillId="10" borderId="6" xfId="0" applyNumberFormat="1" applyFont="1" applyFill="1" applyBorder="1" applyAlignment="1">
      <alignment horizontal="center" vertical="center" wrapText="1"/>
    </xf>
    <xf numFmtId="49" fontId="48" fillId="0" borderId="1" xfId="0" applyNumberFormat="1" applyFont="1" applyBorder="1" applyAlignment="1">
      <alignment vertical="center"/>
    </xf>
    <xf numFmtId="49" fontId="48" fillId="0" borderId="13" xfId="0" applyNumberFormat="1" applyFont="1" applyBorder="1" applyAlignment="1">
      <alignment vertical="center"/>
    </xf>
    <xf numFmtId="49" fontId="49" fillId="9" borderId="10" xfId="0" applyNumberFormat="1" applyFont="1" applyFill="1" applyBorder="1" applyAlignment="1">
      <alignment vertical="center" wrapText="1"/>
    </xf>
    <xf numFmtId="0" fontId="63" fillId="3" borderId="2" xfId="0" applyFont="1" applyFill="1" applyBorder="1" applyAlignment="1">
      <alignment horizontal="left" vertical="center" shrinkToFit="1"/>
    </xf>
    <xf numFmtId="0" fontId="46" fillId="13" borderId="10" xfId="0" applyFont="1" applyFill="1" applyBorder="1" applyAlignment="1">
      <alignment vertical="center" wrapText="1"/>
    </xf>
    <xf numFmtId="0" fontId="46" fillId="13" borderId="19" xfId="0" applyFont="1" applyFill="1" applyBorder="1" applyAlignment="1">
      <alignment horizontal="center" vertical="center" wrapText="1"/>
    </xf>
    <xf numFmtId="1" fontId="48" fillId="0" borderId="19" xfId="0" applyNumberFormat="1" applyFont="1" applyBorder="1" applyAlignment="1">
      <alignment vertical="center"/>
    </xf>
    <xf numFmtId="1" fontId="48" fillId="0" borderId="17" xfId="0" applyNumberFormat="1" applyFont="1" applyBorder="1" applyAlignment="1">
      <alignment vertical="center"/>
    </xf>
    <xf numFmtId="0" fontId="46" fillId="11" borderId="6" xfId="0" applyFont="1" applyFill="1" applyBorder="1" applyAlignment="1">
      <alignment vertical="center" shrinkToFit="1"/>
    </xf>
    <xf numFmtId="49" fontId="46" fillId="10" borderId="9" xfId="0" applyNumberFormat="1" applyFont="1" applyFill="1" applyBorder="1" applyAlignment="1">
      <alignment horizontal="center" vertical="center" wrapText="1"/>
    </xf>
    <xf numFmtId="49" fontId="46" fillId="10" borderId="5" xfId="0" applyNumberFormat="1" applyFont="1" applyFill="1" applyBorder="1" applyAlignment="1">
      <alignment horizontal="center" vertical="center" wrapText="1"/>
    </xf>
    <xf numFmtId="49" fontId="0" fillId="0" borderId="0" xfId="0" applyNumberFormat="1"/>
    <xf numFmtId="49" fontId="47" fillId="11" borderId="14" xfId="0" applyNumberFormat="1" applyFont="1" applyFill="1" applyBorder="1" applyAlignment="1">
      <alignment horizontal="left" vertical="center" wrapText="1"/>
    </xf>
    <xf numFmtId="0" fontId="0" fillId="11" borderId="13" xfId="0" applyFill="1" applyBorder="1" applyAlignment="1">
      <alignment horizontal="center" vertical="center" wrapText="1"/>
    </xf>
    <xf numFmtId="0" fontId="2" fillId="11" borderId="13" xfId="0" applyFont="1" applyFill="1" applyBorder="1" applyAlignment="1">
      <alignment horizontal="justify" vertical="center" wrapText="1"/>
    </xf>
    <xf numFmtId="0" fontId="3" fillId="0" borderId="0" xfId="0" applyFont="1"/>
    <xf numFmtId="0" fontId="2" fillId="11" borderId="13" xfId="0" applyFont="1" applyFill="1" applyBorder="1" applyAlignment="1">
      <alignment horizontal="center" vertical="center" wrapText="1"/>
    </xf>
    <xf numFmtId="0" fontId="65" fillId="11" borderId="2" xfId="0" applyFont="1" applyFill="1" applyBorder="1" applyAlignment="1">
      <alignment horizontal="left" vertical="center" wrapText="1"/>
    </xf>
    <xf numFmtId="0" fontId="38" fillId="0" borderId="0" xfId="0" applyFont="1"/>
    <xf numFmtId="0" fontId="49" fillId="9" borderId="29" xfId="0" applyFont="1" applyFill="1" applyBorder="1" applyAlignment="1">
      <alignment vertical="center" wrapText="1"/>
    </xf>
    <xf numFmtId="49" fontId="46" fillId="11" borderId="3" xfId="0" applyNumberFormat="1" applyFont="1" applyFill="1" applyBorder="1" applyAlignment="1">
      <alignment horizontal="center" vertical="center" wrapText="1"/>
    </xf>
    <xf numFmtId="49" fontId="46" fillId="11" borderId="13" xfId="0" applyNumberFormat="1" applyFont="1" applyFill="1" applyBorder="1" applyAlignment="1">
      <alignment horizontal="center" vertical="center" wrapText="1"/>
    </xf>
    <xf numFmtId="49" fontId="46" fillId="11" borderId="1" xfId="0" applyNumberFormat="1" applyFont="1" applyFill="1" applyBorder="1" applyAlignment="1">
      <alignment horizontal="center" vertical="center" wrapText="1"/>
    </xf>
    <xf numFmtId="49" fontId="0" fillId="0" borderId="0" xfId="0" quotePrefix="1" applyNumberFormat="1"/>
    <xf numFmtId="0" fontId="49" fillId="9" borderId="7" xfId="0" applyFont="1" applyFill="1" applyBorder="1" applyAlignment="1">
      <alignment vertical="center" wrapText="1"/>
    </xf>
    <xf numFmtId="0" fontId="49" fillId="9" borderId="3" xfId="0" applyFont="1" applyFill="1" applyBorder="1" applyAlignment="1">
      <alignment vertical="center" wrapText="1"/>
    </xf>
    <xf numFmtId="0" fontId="46" fillId="11" borderId="13" xfId="0" applyFont="1" applyFill="1" applyBorder="1" applyAlignment="1">
      <alignment horizontal="center" vertical="center" wrapText="1"/>
    </xf>
    <xf numFmtId="0" fontId="46" fillId="11" borderId="2" xfId="0" applyFont="1" applyFill="1" applyBorder="1" applyAlignment="1">
      <alignment horizontal="center" vertical="center" wrapText="1"/>
    </xf>
    <xf numFmtId="0" fontId="46" fillId="13" borderId="16" xfId="0" applyFont="1" applyFill="1" applyBorder="1" applyAlignment="1">
      <alignment horizontal="center" vertical="center" wrapText="1"/>
    </xf>
    <xf numFmtId="49" fontId="49" fillId="9" borderId="7" xfId="0" applyNumberFormat="1" applyFont="1" applyFill="1" applyBorder="1" applyAlignment="1">
      <alignment vertical="center" wrapText="1"/>
    </xf>
    <xf numFmtId="0" fontId="49" fillId="9" borderId="25" xfId="0" applyFont="1" applyFill="1" applyBorder="1" applyAlignment="1">
      <alignment vertical="center" wrapText="1"/>
    </xf>
    <xf numFmtId="49" fontId="46" fillId="13" borderId="7" xfId="0" applyNumberFormat="1" applyFont="1" applyFill="1" applyBorder="1" applyAlignment="1">
      <alignment horizontal="center" vertical="center" wrapText="1"/>
    </xf>
    <xf numFmtId="49" fontId="46" fillId="13" borderId="2" xfId="0" applyNumberFormat="1" applyFont="1" applyFill="1" applyBorder="1" applyAlignment="1">
      <alignment horizontal="center" vertical="center" wrapText="1"/>
    </xf>
    <xf numFmtId="0" fontId="46" fillId="11" borderId="3" xfId="0" applyFont="1" applyFill="1" applyBorder="1" applyAlignment="1">
      <alignment horizontal="center" vertical="center" wrapText="1"/>
    </xf>
    <xf numFmtId="0" fontId="46" fillId="13" borderId="2" xfId="0" applyFont="1" applyFill="1" applyBorder="1" applyAlignment="1">
      <alignment horizontal="center" vertical="center" wrapText="1"/>
    </xf>
    <xf numFmtId="0" fontId="47" fillId="8" borderId="0" xfId="0" applyFont="1" applyFill="1" applyAlignment="1">
      <alignment vertical="center" wrapText="1"/>
    </xf>
    <xf numFmtId="0" fontId="47" fillId="8" borderId="0" xfId="0" applyFont="1" applyFill="1" applyAlignment="1">
      <alignment horizontal="center" vertical="center" wrapText="1"/>
    </xf>
    <xf numFmtId="0" fontId="46" fillId="8" borderId="0" xfId="0" applyFont="1" applyFill="1" applyAlignment="1">
      <alignment horizontal="center" vertical="center" shrinkToFit="1"/>
    </xf>
    <xf numFmtId="3" fontId="48" fillId="8" borderId="0" xfId="0" applyNumberFormat="1" applyFont="1" applyFill="1" applyAlignment="1">
      <alignment horizontal="right" vertical="center"/>
    </xf>
    <xf numFmtId="0" fontId="61" fillId="0" borderId="13" xfId="0" quotePrefix="1" applyFont="1" applyBorder="1" applyAlignment="1">
      <alignment horizontal="center" vertical="center" wrapText="1"/>
    </xf>
    <xf numFmtId="49" fontId="61" fillId="0" borderId="13" xfId="0" applyNumberFormat="1" applyFont="1" applyBorder="1" applyAlignment="1">
      <alignment horizontal="center" vertical="center" wrapText="1"/>
    </xf>
    <xf numFmtId="0" fontId="62" fillId="0" borderId="13" xfId="0" applyFont="1" applyBorder="1" applyAlignment="1">
      <alignment horizontal="center" vertical="center" wrapText="1"/>
    </xf>
    <xf numFmtId="0" fontId="20" fillId="9" borderId="13" xfId="0" applyFont="1" applyFill="1" applyBorder="1" applyAlignment="1">
      <alignment horizontal="center" vertical="center"/>
    </xf>
    <xf numFmtId="0" fontId="62" fillId="9" borderId="13" xfId="0" applyFont="1" applyFill="1" applyBorder="1" applyAlignment="1">
      <alignment horizontal="center" vertical="center"/>
    </xf>
    <xf numFmtId="3" fontId="58" fillId="0" borderId="13" xfId="0" applyNumberFormat="1" applyFont="1" applyBorder="1" applyAlignment="1">
      <alignment vertical="center" wrapText="1"/>
    </xf>
    <xf numFmtId="3" fontId="59" fillId="0" borderId="13" xfId="0" applyNumberFormat="1" applyFont="1" applyBorder="1" applyAlignment="1">
      <alignment vertical="center" wrapText="1"/>
    </xf>
    <xf numFmtId="3" fontId="48" fillId="9" borderId="3" xfId="0" applyNumberFormat="1" applyFont="1" applyFill="1" applyBorder="1" applyAlignment="1">
      <alignment vertical="center" wrapText="1"/>
    </xf>
    <xf numFmtId="0" fontId="67" fillId="0" borderId="0" xfId="0" applyFont="1"/>
    <xf numFmtId="3" fontId="0" fillId="0" borderId="0" xfId="0" applyNumberFormat="1"/>
    <xf numFmtId="3" fontId="1" fillId="0" borderId="0" xfId="0" applyNumberFormat="1" applyFont="1" applyAlignment="1">
      <alignment vertical="center" wrapText="1"/>
    </xf>
    <xf numFmtId="10" fontId="0" fillId="0" borderId="0" xfId="1" applyNumberFormat="1" applyFont="1" applyFill="1"/>
    <xf numFmtId="0" fontId="68" fillId="0" borderId="0" xfId="0" applyFont="1"/>
    <xf numFmtId="3" fontId="58" fillId="0" borderId="13" xfId="10" applyNumberFormat="1" applyFont="1" applyBorder="1" applyAlignment="1">
      <alignment vertical="center" wrapText="1"/>
    </xf>
    <xf numFmtId="0" fontId="61" fillId="0" borderId="13" xfId="0" applyFont="1" applyBorder="1" applyAlignment="1">
      <alignment horizontal="justify" vertical="center" wrapText="1"/>
    </xf>
    <xf numFmtId="0" fontId="61" fillId="0" borderId="15" xfId="0" applyFont="1" applyBorder="1" applyAlignment="1">
      <alignment vertical="center" wrapText="1"/>
    </xf>
    <xf numFmtId="0" fontId="61" fillId="0" borderId="15" xfId="0" applyFont="1" applyBorder="1" applyAlignment="1">
      <alignment horizontal="left" vertical="center" wrapText="1"/>
    </xf>
    <xf numFmtId="40" fontId="48" fillId="14" borderId="1" xfId="0" applyNumberFormat="1" applyFont="1" applyFill="1" applyBorder="1" applyAlignment="1">
      <alignment vertical="center"/>
    </xf>
    <xf numFmtId="40" fontId="48" fillId="14" borderId="2" xfId="0" applyNumberFormat="1" applyFont="1" applyFill="1" applyBorder="1" applyAlignment="1">
      <alignment vertical="center"/>
    </xf>
    <xf numFmtId="40" fontId="48" fillId="14" borderId="16" xfId="0" applyNumberFormat="1" applyFont="1" applyFill="1" applyBorder="1" applyAlignment="1">
      <alignment vertical="center"/>
    </xf>
    <xf numFmtId="40" fontId="48" fillId="14" borderId="19" xfId="0" applyNumberFormat="1" applyFont="1" applyFill="1" applyBorder="1" applyAlignment="1">
      <alignment vertical="center"/>
    </xf>
    <xf numFmtId="40" fontId="48" fillId="14" borderId="3" xfId="0" applyNumberFormat="1" applyFont="1" applyFill="1" applyBorder="1" applyAlignment="1">
      <alignment vertical="center"/>
    </xf>
    <xf numFmtId="49" fontId="48" fillId="0" borderId="13" xfId="0" applyNumberFormat="1" applyFont="1" applyBorder="1" applyAlignment="1">
      <alignment horizontal="right" vertical="center"/>
    </xf>
    <xf numFmtId="4" fontId="48" fillId="14" borderId="13" xfId="0" applyNumberFormat="1" applyFont="1" applyFill="1" applyBorder="1" applyAlignment="1">
      <alignment horizontal="right" vertical="center"/>
    </xf>
    <xf numFmtId="1" fontId="48" fillId="14" borderId="13" xfId="0" applyNumberFormat="1" applyFont="1" applyFill="1" applyBorder="1" applyAlignment="1">
      <alignment horizontal="right" vertical="center"/>
    </xf>
    <xf numFmtId="38" fontId="48" fillId="0" borderId="13" xfId="0" applyNumberFormat="1" applyFont="1" applyBorder="1" applyAlignment="1">
      <alignment vertical="center"/>
    </xf>
    <xf numFmtId="38" fontId="48" fillId="14" borderId="13" xfId="0" applyNumberFormat="1" applyFont="1" applyFill="1" applyBorder="1" applyAlignment="1">
      <alignment vertical="center"/>
    </xf>
    <xf numFmtId="0" fontId="47" fillId="11" borderId="4" xfId="0" applyFont="1" applyFill="1" applyBorder="1" applyAlignment="1">
      <alignment vertical="center" wrapText="1"/>
    </xf>
    <xf numFmtId="0" fontId="46" fillId="10" borderId="10" xfId="0" applyFont="1" applyFill="1" applyBorder="1" applyAlignment="1">
      <alignment horizontal="center" vertical="center" shrinkToFit="1"/>
    </xf>
    <xf numFmtId="10" fontId="61" fillId="0" borderId="13" xfId="1" applyNumberFormat="1" applyFont="1" applyFill="1" applyBorder="1" applyAlignment="1" applyProtection="1">
      <alignment horizontal="right" vertical="center"/>
      <protection locked="0"/>
    </xf>
    <xf numFmtId="3" fontId="48" fillId="12" borderId="13" xfId="0" applyNumberFormat="1" applyFont="1" applyFill="1" applyBorder="1" applyAlignment="1">
      <alignment vertical="center" wrapText="1"/>
    </xf>
    <xf numFmtId="3" fontId="61" fillId="0" borderId="13" xfId="6" applyFont="1" applyFill="1">
      <alignment horizontal="right" vertical="center"/>
      <protection locked="0"/>
    </xf>
    <xf numFmtId="3" fontId="61" fillId="8" borderId="13" xfId="6" applyFont="1" applyFill="1">
      <alignment horizontal="right" vertical="center"/>
      <protection locked="0"/>
    </xf>
    <xf numFmtId="3" fontId="61" fillId="0" borderId="2" xfId="1" applyNumberFormat="1" applyFont="1" applyBorder="1" applyAlignment="1">
      <alignment horizontal="right" vertical="center" wrapText="1"/>
    </xf>
    <xf numFmtId="3" fontId="61" fillId="0" borderId="17" xfId="1" applyNumberFormat="1" applyFont="1" applyBorder="1" applyAlignment="1">
      <alignment horizontal="right" vertical="center" wrapText="1"/>
    </xf>
    <xf numFmtId="3" fontId="48" fillId="12" borderId="18" xfId="0" applyNumberFormat="1" applyFont="1" applyFill="1" applyBorder="1" applyAlignment="1">
      <alignment vertical="center" wrapText="1"/>
    </xf>
    <xf numFmtId="3" fontId="48" fillId="12" borderId="1" xfId="0" applyNumberFormat="1" applyFont="1" applyFill="1" applyBorder="1" applyAlignment="1">
      <alignment vertical="center" wrapText="1"/>
    </xf>
    <xf numFmtId="10" fontId="63" fillId="7" borderId="13" xfId="1" applyNumberFormat="1" applyFont="1" applyFill="1" applyBorder="1" applyAlignment="1">
      <alignment vertical="center" wrapText="1"/>
    </xf>
    <xf numFmtId="3" fontId="63" fillId="0" borderId="13" xfId="0" applyNumberFormat="1" applyFont="1" applyBorder="1" applyAlignment="1">
      <alignment horizontal="right" vertical="center" wrapText="1"/>
    </xf>
    <xf numFmtId="10" fontId="63" fillId="0" borderId="13" xfId="1" applyNumberFormat="1" applyFont="1" applyBorder="1" applyAlignment="1">
      <alignment horizontal="right" vertical="center"/>
    </xf>
    <xf numFmtId="38" fontId="48" fillId="14" borderId="2" xfId="0" applyNumberFormat="1" applyFont="1" applyFill="1" applyBorder="1" applyAlignment="1">
      <alignment vertical="center"/>
    </xf>
    <xf numFmtId="38" fontId="48" fillId="14" borderId="16" xfId="0" applyNumberFormat="1" applyFont="1" applyFill="1" applyBorder="1" applyAlignment="1">
      <alignment vertical="center"/>
    </xf>
    <xf numFmtId="38" fontId="48" fillId="14" borderId="19" xfId="0" applyNumberFormat="1" applyFont="1" applyFill="1" applyBorder="1" applyAlignment="1">
      <alignment vertical="center"/>
    </xf>
    <xf numFmtId="38" fontId="48" fillId="14" borderId="1" xfId="0" applyNumberFormat="1" applyFont="1" applyFill="1" applyBorder="1" applyAlignment="1">
      <alignment vertical="center"/>
    </xf>
    <xf numFmtId="38" fontId="48" fillId="0" borderId="2" xfId="0" applyNumberFormat="1" applyFont="1" applyBorder="1" applyAlignment="1">
      <alignment vertical="center"/>
    </xf>
    <xf numFmtId="38" fontId="48" fillId="0" borderId="16" xfId="0" applyNumberFormat="1" applyFont="1" applyBorder="1" applyAlignment="1">
      <alignment vertical="center"/>
    </xf>
    <xf numFmtId="38" fontId="48" fillId="0" borderId="19" xfId="0" applyNumberFormat="1" applyFont="1" applyBorder="1" applyAlignment="1">
      <alignment vertical="center"/>
    </xf>
    <xf numFmtId="38" fontId="48" fillId="0" borderId="1" xfId="0" applyNumberFormat="1" applyFont="1" applyBorder="1" applyAlignment="1">
      <alignment vertical="center"/>
    </xf>
    <xf numFmtId="38" fontId="48" fillId="12" borderId="1" xfId="0" applyNumberFormat="1" applyFont="1" applyFill="1" applyBorder="1" applyAlignment="1">
      <alignment vertical="center"/>
    </xf>
    <xf numFmtId="38" fontId="48" fillId="12" borderId="13" xfId="0" applyNumberFormat="1" applyFont="1" applyFill="1" applyBorder="1" applyAlignment="1">
      <alignment vertical="center"/>
    </xf>
    <xf numFmtId="38" fontId="48" fillId="14" borderId="20" xfId="0" applyNumberFormat="1" applyFont="1" applyFill="1" applyBorder="1" applyAlignment="1">
      <alignment vertical="center"/>
    </xf>
    <xf numFmtId="38" fontId="48" fillId="14" borderId="17" xfId="0" applyNumberFormat="1" applyFont="1" applyFill="1" applyBorder="1" applyAlignment="1">
      <alignment vertical="center"/>
    </xf>
    <xf numFmtId="38" fontId="48" fillId="14" borderId="3" xfId="0" applyNumberFormat="1" applyFont="1" applyFill="1" applyBorder="1" applyAlignment="1">
      <alignment vertical="center"/>
    </xf>
    <xf numFmtId="38" fontId="48" fillId="0" borderId="3" xfId="0" applyNumberFormat="1" applyFont="1" applyBorder="1" applyAlignment="1">
      <alignment vertical="center"/>
    </xf>
    <xf numFmtId="38" fontId="48" fillId="0" borderId="13" xfId="0" applyNumberFormat="1" applyFont="1" applyBorder="1" applyAlignment="1">
      <alignment horizontal="right" vertical="center"/>
    </xf>
    <xf numFmtId="38" fontId="48" fillId="0" borderId="20" xfId="0" applyNumberFormat="1" applyFont="1" applyBorder="1" applyAlignment="1">
      <alignment vertical="center"/>
    </xf>
    <xf numFmtId="38" fontId="48" fillId="0" borderId="17" xfId="0" applyNumberFormat="1" applyFont="1" applyBorder="1" applyAlignment="1">
      <alignment vertical="center"/>
    </xf>
    <xf numFmtId="0" fontId="69" fillId="11" borderId="8" xfId="0" applyFont="1" applyFill="1" applyBorder="1"/>
    <xf numFmtId="0" fontId="51" fillId="0" borderId="0" xfId="0" applyFont="1" applyAlignment="1">
      <alignment horizontal="left" indent="1"/>
    </xf>
    <xf numFmtId="0" fontId="51" fillId="0" borderId="0" xfId="0" applyFont="1" applyAlignment="1">
      <alignment horizontal="left"/>
    </xf>
    <xf numFmtId="0" fontId="51" fillId="0" borderId="0" xfId="0" applyFont="1" applyAlignment="1">
      <alignment horizontal="right"/>
    </xf>
    <xf numFmtId="0" fontId="48" fillId="0" borderId="0" xfId="0" applyFont="1"/>
    <xf numFmtId="0" fontId="72" fillId="0" borderId="0" xfId="0" applyFont="1"/>
    <xf numFmtId="0" fontId="51" fillId="0" borderId="0" xfId="0" applyFont="1" applyAlignment="1">
      <alignment horizontal="center" wrapText="1"/>
    </xf>
    <xf numFmtId="0" fontId="55" fillId="0" borderId="0" xfId="0" applyFont="1" applyAlignment="1">
      <alignment horizontal="right" vertical="center"/>
    </xf>
    <xf numFmtId="0" fontId="74" fillId="14" borderId="30" xfId="13" applyFont="1" applyFill="1" applyBorder="1" applyAlignment="1">
      <alignment horizontal="center" vertical="center"/>
    </xf>
    <xf numFmtId="0" fontId="74" fillId="14" borderId="30" xfId="13" applyFont="1" applyFill="1" applyBorder="1" applyAlignment="1">
      <alignment horizontal="left" vertical="center"/>
    </xf>
    <xf numFmtId="0" fontId="73" fillId="0" borderId="0" xfId="0" applyFont="1" applyAlignment="1">
      <alignment horizontal="right"/>
    </xf>
    <xf numFmtId="0" fontId="74" fillId="14" borderId="30" xfId="13" applyFont="1" applyFill="1" applyBorder="1" applyAlignment="1">
      <alignment horizontal="right" vertical="center"/>
    </xf>
    <xf numFmtId="0" fontId="75" fillId="11" borderId="5" xfId="0" applyFont="1" applyFill="1" applyBorder="1" applyAlignment="1">
      <alignment horizontal="left" vertical="top"/>
    </xf>
    <xf numFmtId="0" fontId="76" fillId="11" borderId="6" xfId="0" applyFont="1" applyFill="1" applyBorder="1" applyAlignment="1">
      <alignment horizontal="left" vertical="top"/>
    </xf>
    <xf numFmtId="0" fontId="75" fillId="11" borderId="6" xfId="0" applyFont="1" applyFill="1" applyBorder="1" applyAlignment="1">
      <alignment horizontal="right" vertical="top"/>
    </xf>
    <xf numFmtId="0" fontId="75" fillId="11" borderId="6" xfId="0" applyFont="1" applyFill="1" applyBorder="1" applyAlignment="1">
      <alignment horizontal="left" vertical="top"/>
    </xf>
    <xf numFmtId="0" fontId="75" fillId="11" borderId="6" xfId="0" applyFont="1" applyFill="1" applyBorder="1" applyAlignment="1">
      <alignment horizontal="left" vertical="top" wrapText="1" indent="1"/>
    </xf>
    <xf numFmtId="0" fontId="75" fillId="11" borderId="6" xfId="0" applyFont="1" applyFill="1" applyBorder="1" applyAlignment="1">
      <alignment horizontal="left" vertical="top" wrapText="1"/>
    </xf>
    <xf numFmtId="0" fontId="75" fillId="11" borderId="4" xfId="0" applyFont="1" applyFill="1" applyBorder="1" applyAlignment="1">
      <alignment horizontal="left" vertical="top" wrapText="1"/>
    </xf>
    <xf numFmtId="0" fontId="77" fillId="0" borderId="13" xfId="0" applyFont="1" applyBorder="1" applyAlignment="1">
      <alignment horizontal="left" vertical="center"/>
    </xf>
    <xf numFmtId="0" fontId="77" fillId="0" borderId="13" xfId="0" applyFont="1" applyBorder="1" applyAlignment="1">
      <alignment horizontal="right" vertical="center"/>
    </xf>
    <xf numFmtId="0" fontId="60" fillId="14" borderId="0" xfId="0" applyFont="1" applyFill="1" applyAlignment="1">
      <alignment horizontal="left" vertical="center" indent="1"/>
    </xf>
    <xf numFmtId="0" fontId="60" fillId="14" borderId="31" xfId="0" applyFont="1" applyFill="1" applyBorder="1" applyAlignment="1">
      <alignment horizontal="center" vertical="center"/>
    </xf>
    <xf numFmtId="0" fontId="60" fillId="0" borderId="0" xfId="0" applyFont="1" applyAlignment="1">
      <alignment horizontal="left" vertical="center" wrapText="1"/>
    </xf>
    <xf numFmtId="0" fontId="78" fillId="0" borderId="0" xfId="0" applyFont="1" applyAlignment="1">
      <alignment horizontal="right" vertical="center"/>
    </xf>
    <xf numFmtId="0" fontId="78" fillId="0" borderId="0" xfId="0" applyFont="1" applyAlignment="1">
      <alignment horizontal="center" vertical="center" wrapText="1"/>
    </xf>
    <xf numFmtId="0" fontId="74" fillId="14" borderId="30" xfId="13" applyFont="1" applyFill="1" applyBorder="1" applyAlignment="1">
      <alignment horizontal="left" vertical="center" wrapText="1"/>
    </xf>
    <xf numFmtId="0" fontId="60" fillId="0" borderId="0" xfId="0" applyFont="1" applyAlignment="1">
      <alignment horizontal="left" vertical="center"/>
    </xf>
    <xf numFmtId="0" fontId="74" fillId="14" borderId="30" xfId="13" applyFont="1" applyFill="1" applyBorder="1" applyAlignment="1">
      <alignment horizontal="center" vertical="center" wrapText="1"/>
    </xf>
    <xf numFmtId="0" fontId="79" fillId="14" borderId="32" xfId="0" applyFont="1" applyFill="1" applyBorder="1" applyAlignment="1">
      <alignment horizontal="center" vertical="center"/>
    </xf>
    <xf numFmtId="0" fontId="80" fillId="14" borderId="32" xfId="0" applyFont="1" applyFill="1" applyBorder="1" applyAlignment="1">
      <alignment horizontal="left" vertical="center" wrapText="1"/>
    </xf>
    <xf numFmtId="4" fontId="48" fillId="0" borderId="13" xfId="0" applyNumberFormat="1" applyFont="1" applyBorder="1" applyAlignment="1">
      <alignment vertical="center"/>
    </xf>
    <xf numFmtId="0" fontId="71" fillId="15" borderId="2" xfId="0" applyFont="1" applyFill="1" applyBorder="1" applyAlignment="1">
      <alignment horizontal="left" vertical="center" indent="2"/>
    </xf>
    <xf numFmtId="0" fontId="71" fillId="15" borderId="3" xfId="0" applyFont="1" applyFill="1" applyBorder="1" applyAlignment="1">
      <alignment horizontal="left" vertical="center" indent="2"/>
    </xf>
    <xf numFmtId="0" fontId="71" fillId="15" borderId="1" xfId="0" applyFont="1" applyFill="1" applyBorder="1" applyAlignment="1">
      <alignment horizontal="left" vertical="center" indent="2"/>
    </xf>
    <xf numFmtId="0" fontId="45" fillId="0" borderId="0" xfId="0" applyFont="1" applyAlignment="1">
      <alignment vertical="center" wrapText="1"/>
    </xf>
    <xf numFmtId="0" fontId="44" fillId="9" borderId="0" xfId="0" applyFont="1" applyFill="1" applyAlignment="1">
      <alignment horizontal="left" vertical="center" wrapText="1" indent="2"/>
    </xf>
    <xf numFmtId="0" fontId="45" fillId="0" borderId="11" xfId="0" applyFont="1" applyBorder="1" applyAlignment="1">
      <alignment vertical="center" wrapText="1"/>
    </xf>
    <xf numFmtId="0" fontId="49" fillId="9" borderId="7" xfId="0" applyFont="1" applyFill="1" applyBorder="1" applyAlignment="1">
      <alignment vertical="center" wrapText="1"/>
    </xf>
    <xf numFmtId="0" fontId="49" fillId="9" borderId="9" xfId="0" applyFont="1" applyFill="1" applyBorder="1" applyAlignment="1">
      <alignment vertical="center" wrapText="1"/>
    </xf>
    <xf numFmtId="0" fontId="49" fillId="9" borderId="1" xfId="0" applyFont="1" applyFill="1" applyBorder="1" applyAlignment="1">
      <alignment vertical="center" wrapText="1"/>
    </xf>
    <xf numFmtId="0" fontId="49" fillId="9" borderId="2" xfId="0" applyFont="1" applyFill="1" applyBorder="1" applyAlignment="1">
      <alignment vertical="center" wrapText="1"/>
    </xf>
    <xf numFmtId="0" fontId="49" fillId="9" borderId="2" xfId="0" applyFont="1" applyFill="1" applyBorder="1" applyAlignment="1">
      <alignment horizontal="left" vertical="center" wrapText="1"/>
    </xf>
    <xf numFmtId="0" fontId="49" fillId="9" borderId="1" xfId="0" applyFont="1" applyFill="1" applyBorder="1" applyAlignment="1">
      <alignment horizontal="left" vertical="center" wrapText="1"/>
    </xf>
    <xf numFmtId="49" fontId="47" fillId="11" borderId="3" xfId="0" applyNumberFormat="1" applyFont="1" applyFill="1" applyBorder="1" applyAlignment="1">
      <alignment horizontal="center" vertical="center" wrapText="1"/>
    </xf>
    <xf numFmtId="49" fontId="47" fillId="11" borderId="1" xfId="0" applyNumberFormat="1" applyFont="1" applyFill="1" applyBorder="1" applyAlignment="1">
      <alignment horizontal="center" vertical="center" wrapText="1"/>
    </xf>
    <xf numFmtId="0" fontId="49" fillId="9" borderId="2" xfId="0" applyFont="1" applyFill="1" applyBorder="1" applyAlignment="1">
      <alignment vertical="center"/>
    </xf>
    <xf numFmtId="0" fontId="49" fillId="9" borderId="1" xfId="0" applyFont="1" applyFill="1" applyBorder="1" applyAlignment="1">
      <alignment vertical="center"/>
    </xf>
    <xf numFmtId="0" fontId="49" fillId="9" borderId="3" xfId="0" applyFont="1" applyFill="1" applyBorder="1" applyAlignment="1">
      <alignment horizontal="justify" vertical="center"/>
    </xf>
    <xf numFmtId="0" fontId="49" fillId="9" borderId="1" xfId="0" applyFont="1" applyFill="1" applyBorder="1" applyAlignment="1">
      <alignment horizontal="justify" vertical="center"/>
    </xf>
    <xf numFmtId="0" fontId="49" fillId="9" borderId="3" xfId="0" applyFont="1" applyFill="1" applyBorder="1" applyAlignment="1">
      <alignment horizontal="justify" vertical="center" wrapText="1"/>
    </xf>
    <xf numFmtId="0" fontId="49" fillId="9" borderId="1" xfId="0" applyFont="1" applyFill="1" applyBorder="1" applyAlignment="1">
      <alignment horizontal="justify" vertical="center" wrapText="1"/>
    </xf>
    <xf numFmtId="0" fontId="49" fillId="9" borderId="3" xfId="0" applyFont="1" applyFill="1" applyBorder="1"/>
    <xf numFmtId="0" fontId="49" fillId="9" borderId="1" xfId="0" applyFont="1" applyFill="1" applyBorder="1"/>
    <xf numFmtId="0" fontId="49" fillId="9" borderId="8" xfId="0" applyFont="1" applyFill="1" applyBorder="1" applyAlignment="1">
      <alignment vertical="center" wrapText="1"/>
    </xf>
    <xf numFmtId="0" fontId="49" fillId="9" borderId="3" xfId="0" applyFont="1" applyFill="1" applyBorder="1" applyAlignment="1">
      <alignment vertical="center" wrapText="1"/>
    </xf>
    <xf numFmtId="0" fontId="0" fillId="9" borderId="10" xfId="0" applyFill="1" applyBorder="1" applyAlignment="1">
      <alignment horizontal="center"/>
    </xf>
    <xf numFmtId="0" fontId="0" fillId="9" borderId="2" xfId="0" applyFill="1" applyBorder="1" applyAlignment="1">
      <alignment horizontal="center"/>
    </xf>
    <xf numFmtId="0" fontId="0" fillId="9" borderId="13" xfId="0" applyFill="1" applyBorder="1" applyAlignment="1">
      <alignment horizontal="center"/>
    </xf>
    <xf numFmtId="0" fontId="50" fillId="9" borderId="7" xfId="0" applyFont="1" applyFill="1" applyBorder="1" applyAlignment="1">
      <alignment horizontal="left" vertical="center" wrapText="1"/>
    </xf>
    <xf numFmtId="0" fontId="50" fillId="9" borderId="3" xfId="0" applyFont="1" applyFill="1" applyBorder="1" applyAlignment="1">
      <alignment horizontal="left" vertical="center" wrapText="1"/>
    </xf>
    <xf numFmtId="0" fontId="49" fillId="9" borderId="3" xfId="0" applyFont="1" applyFill="1" applyBorder="1" applyAlignment="1">
      <alignment horizontal="left" vertical="center" wrapText="1"/>
    </xf>
    <xf numFmtId="0" fontId="49" fillId="9" borderId="8" xfId="0" applyFont="1" applyFill="1" applyBorder="1" applyAlignment="1">
      <alignment horizontal="left" vertical="center" wrapText="1"/>
    </xf>
    <xf numFmtId="0" fontId="50" fillId="9" borderId="1" xfId="0" applyFont="1" applyFill="1" applyBorder="1" applyAlignment="1">
      <alignment horizontal="left" vertical="center" wrapText="1"/>
    </xf>
    <xf numFmtId="0" fontId="49" fillId="9" borderId="7" xfId="0" applyFont="1" applyFill="1" applyBorder="1" applyAlignment="1">
      <alignment horizontal="left" vertical="center" wrapText="1"/>
    </xf>
    <xf numFmtId="0" fontId="50" fillId="9" borderId="2" xfId="0" applyFont="1" applyFill="1" applyBorder="1" applyAlignment="1">
      <alignment horizontal="left" vertical="center" wrapText="1"/>
    </xf>
    <xf numFmtId="0" fontId="50" fillId="9" borderId="10" xfId="0" applyFont="1" applyFill="1" applyBorder="1" applyAlignment="1">
      <alignment horizontal="left" vertical="center" wrapText="1"/>
    </xf>
    <xf numFmtId="0" fontId="49" fillId="9" borderId="9" xfId="0" applyFont="1" applyFill="1" applyBorder="1" applyAlignment="1">
      <alignment horizontal="left" vertical="center" wrapText="1"/>
    </xf>
    <xf numFmtId="0" fontId="49" fillId="9" borderId="11" xfId="0" applyFont="1" applyFill="1" applyBorder="1" applyAlignment="1">
      <alignment horizontal="left" vertical="center" wrapText="1"/>
    </xf>
    <xf numFmtId="0" fontId="53" fillId="11" borderId="15" xfId="0" applyFont="1" applyFill="1" applyBorder="1" applyAlignment="1">
      <alignment horizontal="center" vertical="center" wrapText="1"/>
    </xf>
    <xf numFmtId="0" fontId="53" fillId="11" borderId="6" xfId="0" applyFont="1" applyFill="1" applyBorder="1" applyAlignment="1">
      <alignment horizontal="center" vertical="center" wrapText="1"/>
    </xf>
    <xf numFmtId="0" fontId="53" fillId="11" borderId="14" xfId="0" applyFont="1" applyFill="1" applyBorder="1" applyAlignment="1">
      <alignment horizontal="center" vertical="center" wrapText="1"/>
    </xf>
    <xf numFmtId="0" fontId="53" fillId="11" borderId="7" xfId="0" applyFont="1" applyFill="1" applyBorder="1" applyAlignment="1">
      <alignment horizontal="center" vertical="center" wrapText="1"/>
    </xf>
    <xf numFmtId="0" fontId="53" fillId="11" borderId="9" xfId="0" applyFont="1" applyFill="1" applyBorder="1" applyAlignment="1">
      <alignment horizontal="center" vertical="center" wrapText="1"/>
    </xf>
    <xf numFmtId="0" fontId="53" fillId="11" borderId="10" xfId="0" applyFont="1" applyFill="1" applyBorder="1" applyAlignment="1">
      <alignment horizontal="center" vertical="center" wrapText="1"/>
    </xf>
    <xf numFmtId="0" fontId="53" fillId="11" borderId="12" xfId="0" applyFont="1" applyFill="1" applyBorder="1" applyAlignment="1">
      <alignment horizontal="center" vertical="center" wrapText="1"/>
    </xf>
    <xf numFmtId="0" fontId="53" fillId="11" borderId="8" xfId="0" applyFont="1" applyFill="1" applyBorder="1" applyAlignment="1">
      <alignment horizontal="center" vertical="center" wrapText="1"/>
    </xf>
    <xf numFmtId="0" fontId="53" fillId="11" borderId="11" xfId="0" applyFont="1" applyFill="1" applyBorder="1" applyAlignment="1">
      <alignment horizontal="center" vertical="center" wrapText="1"/>
    </xf>
    <xf numFmtId="0" fontId="53" fillId="11" borderId="5" xfId="0" applyFont="1" applyFill="1" applyBorder="1" applyAlignment="1">
      <alignment horizontal="center" vertical="center" wrapText="1"/>
    </xf>
    <xf numFmtId="49" fontId="47" fillId="11" borderId="2" xfId="0" applyNumberFormat="1" applyFont="1" applyFill="1" applyBorder="1" applyAlignment="1">
      <alignment horizontal="center" vertical="center" wrapText="1"/>
    </xf>
    <xf numFmtId="0" fontId="44" fillId="9" borderId="0" xfId="0" applyFont="1" applyFill="1" applyAlignment="1">
      <alignment horizontal="center" vertical="center" wrapText="1"/>
    </xf>
    <xf numFmtId="0" fontId="44" fillId="9" borderId="0" xfId="0" applyFont="1" applyFill="1" applyAlignment="1">
      <alignment horizontal="right" vertical="center" wrapText="1" indent="2"/>
    </xf>
    <xf numFmtId="0" fontId="50" fillId="9" borderId="4" xfId="0" applyFont="1" applyFill="1" applyBorder="1" applyAlignment="1">
      <alignment horizontal="left" vertical="center" wrapText="1"/>
    </xf>
    <xf numFmtId="0" fontId="50" fillId="9" borderId="0" xfId="0" applyFont="1" applyFill="1" applyAlignment="1">
      <alignment horizontal="left" vertical="center" wrapText="1"/>
    </xf>
    <xf numFmtId="0" fontId="50" fillId="9" borderId="5" xfId="0" applyFont="1" applyFill="1" applyBorder="1" applyAlignment="1">
      <alignment horizontal="left" vertical="center" wrapText="1"/>
    </xf>
    <xf numFmtId="0" fontId="50" fillId="9" borderId="4" xfId="0" applyFont="1" applyFill="1" applyBorder="1" applyAlignment="1">
      <alignment horizontal="center" vertical="center" wrapText="1"/>
    </xf>
    <xf numFmtId="0" fontId="50" fillId="9" borderId="10" xfId="0" applyFont="1" applyFill="1" applyBorder="1" applyAlignment="1">
      <alignment horizontal="center" vertical="center" wrapText="1"/>
    </xf>
    <xf numFmtId="0" fontId="50" fillId="9" borderId="8" xfId="0" applyFont="1" applyFill="1" applyBorder="1" applyAlignment="1">
      <alignment horizontal="center" vertical="center" wrapText="1"/>
    </xf>
    <xf numFmtId="0" fontId="50" fillId="9" borderId="0" xfId="0" applyFont="1" applyFill="1" applyAlignment="1">
      <alignment horizontal="center" vertical="center" wrapText="1"/>
    </xf>
    <xf numFmtId="0" fontId="50" fillId="9" borderId="11" xfId="0" applyFont="1" applyFill="1" applyBorder="1" applyAlignment="1">
      <alignment horizontal="center" vertical="center" wrapText="1"/>
    </xf>
    <xf numFmtId="0" fontId="50" fillId="9" borderId="8" xfId="0" applyFont="1" applyFill="1" applyBorder="1" applyAlignment="1">
      <alignment horizontal="left" vertical="center" wrapText="1"/>
    </xf>
    <xf numFmtId="0" fontId="49" fillId="9" borderId="13" xfId="0" applyFont="1" applyFill="1" applyBorder="1" applyAlignment="1">
      <alignment horizontal="left" vertical="center" wrapText="1"/>
    </xf>
    <xf numFmtId="0" fontId="0" fillId="9" borderId="4" xfId="0" applyFill="1" applyBorder="1" applyAlignment="1">
      <alignment horizontal="center"/>
    </xf>
    <xf numFmtId="0" fontId="0" fillId="9" borderId="0" xfId="0" applyFill="1" applyAlignment="1">
      <alignment horizontal="center"/>
    </xf>
    <xf numFmtId="0" fontId="0" fillId="9" borderId="11" xfId="0" applyFill="1" applyBorder="1" applyAlignment="1">
      <alignment horizontal="center"/>
    </xf>
    <xf numFmtId="0" fontId="46" fillId="10" borderId="2" xfId="0" applyFont="1" applyFill="1" applyBorder="1" applyAlignment="1">
      <alignment horizontal="center" vertical="center" shrinkToFit="1"/>
    </xf>
    <xf numFmtId="0" fontId="46" fillId="10" borderId="3" xfId="0" applyFont="1" applyFill="1" applyBorder="1" applyAlignment="1">
      <alignment horizontal="center" vertical="center" shrinkToFit="1"/>
    </xf>
    <xf numFmtId="0" fontId="0" fillId="0" borderId="13" xfId="0" applyBorder="1" applyAlignment="1">
      <alignment horizontal="left"/>
    </xf>
    <xf numFmtId="49" fontId="47" fillId="11" borderId="7" xfId="0" applyNumberFormat="1" applyFont="1" applyFill="1" applyBorder="1" applyAlignment="1">
      <alignment horizontal="center" vertical="center" wrapText="1"/>
    </xf>
    <xf numFmtId="49" fontId="47" fillId="11" borderId="10" xfId="0" applyNumberFormat="1" applyFont="1" applyFill="1" applyBorder="1" applyAlignment="1">
      <alignment horizontal="center" vertical="center" wrapText="1"/>
    </xf>
    <xf numFmtId="0" fontId="0" fillId="11" borderId="7" xfId="0" applyFill="1" applyBorder="1" applyAlignment="1">
      <alignment horizontal="center"/>
    </xf>
    <xf numFmtId="0" fontId="0" fillId="11" borderId="8" xfId="0" applyFill="1" applyBorder="1" applyAlignment="1">
      <alignment horizontal="center"/>
    </xf>
    <xf numFmtId="0" fontId="0" fillId="11" borderId="4" xfId="0" applyFill="1" applyBorder="1" applyAlignment="1">
      <alignment horizontal="center"/>
    </xf>
    <xf numFmtId="0" fontId="0" fillId="11" borderId="0" xfId="0" applyFill="1" applyAlignment="1">
      <alignment horizontal="center"/>
    </xf>
    <xf numFmtId="0" fontId="0" fillId="11" borderId="9" xfId="0" applyFill="1" applyBorder="1" applyAlignment="1">
      <alignment horizontal="center"/>
    </xf>
    <xf numFmtId="0" fontId="0" fillId="11" borderId="5" xfId="0" applyFill="1" applyBorder="1" applyAlignment="1">
      <alignment horizontal="center"/>
    </xf>
    <xf numFmtId="0" fontId="47" fillId="11" borderId="8" xfId="0" applyFont="1" applyFill="1" applyBorder="1" applyAlignment="1">
      <alignment horizontal="center" vertical="center" wrapText="1"/>
    </xf>
    <xf numFmtId="0" fontId="47" fillId="11" borderId="7" xfId="0" applyFont="1" applyFill="1" applyBorder="1" applyAlignment="1">
      <alignment horizontal="center" vertical="center" wrapText="1"/>
    </xf>
    <xf numFmtId="0" fontId="47" fillId="11" borderId="13" xfId="0" applyFont="1" applyFill="1" applyBorder="1" applyAlignment="1">
      <alignment horizontal="center" vertical="center" wrapText="1"/>
    </xf>
    <xf numFmtId="0" fontId="47" fillId="11" borderId="15" xfId="0" applyFont="1" applyFill="1" applyBorder="1" applyAlignment="1">
      <alignment horizontal="center" vertical="center" wrapText="1"/>
    </xf>
    <xf numFmtId="0" fontId="47" fillId="13" borderId="13" xfId="0" applyFont="1" applyFill="1" applyBorder="1" applyAlignment="1">
      <alignment horizontal="center" vertical="center" wrapText="1"/>
    </xf>
    <xf numFmtId="0" fontId="47" fillId="13" borderId="8" xfId="0" applyFont="1" applyFill="1" applyBorder="1" applyAlignment="1">
      <alignment horizontal="center" vertical="center" wrapText="1"/>
    </xf>
    <xf numFmtId="0" fontId="47" fillId="13" borderId="2" xfId="0" applyFont="1" applyFill="1" applyBorder="1" applyAlignment="1">
      <alignment horizontal="center" vertical="center" wrapText="1"/>
    </xf>
    <xf numFmtId="0" fontId="47" fillId="11" borderId="3"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47" fillId="11" borderId="6" xfId="0" applyFont="1" applyFill="1" applyBorder="1" applyAlignment="1">
      <alignment horizontal="center" vertical="center" wrapText="1"/>
    </xf>
    <xf numFmtId="0" fontId="47" fillId="11" borderId="14" xfId="0" applyFont="1" applyFill="1" applyBorder="1" applyAlignment="1">
      <alignment horizontal="center" vertical="center" wrapText="1"/>
    </xf>
    <xf numFmtId="0" fontId="0" fillId="11" borderId="12" xfId="0" applyFill="1" applyBorder="1" applyAlignment="1">
      <alignment horizontal="center"/>
    </xf>
    <xf numFmtId="0" fontId="47" fillId="13" borderId="15" xfId="0" applyFont="1" applyFill="1" applyBorder="1" applyAlignment="1">
      <alignment horizontal="center" vertical="center" wrapText="1"/>
    </xf>
    <xf numFmtId="0" fontId="47" fillId="13" borderId="14" xfId="0" applyFont="1" applyFill="1" applyBorder="1" applyAlignment="1">
      <alignment horizontal="center" vertical="center" wrapText="1"/>
    </xf>
    <xf numFmtId="0" fontId="0" fillId="11" borderId="6" xfId="0" applyFill="1" applyBorder="1" applyAlignment="1">
      <alignment horizontal="center"/>
    </xf>
    <xf numFmtId="0" fontId="0" fillId="11" borderId="10" xfId="0" applyFill="1" applyBorder="1" applyAlignment="1">
      <alignment horizontal="center"/>
    </xf>
    <xf numFmtId="0" fontId="47" fillId="13" borderId="7" xfId="0" applyFont="1" applyFill="1" applyBorder="1" applyAlignment="1">
      <alignment horizontal="center" vertical="center" wrapText="1"/>
    </xf>
    <xf numFmtId="0" fontId="47" fillId="13" borderId="10" xfId="0" applyFont="1" applyFill="1" applyBorder="1" applyAlignment="1">
      <alignment horizontal="center" vertical="center" wrapText="1"/>
    </xf>
    <xf numFmtId="0" fontId="47" fillId="11" borderId="9" xfId="0" applyFont="1" applyFill="1" applyBorder="1" applyAlignment="1">
      <alignment horizontal="center" vertical="center" wrapText="1"/>
    </xf>
    <xf numFmtId="0" fontId="47" fillId="13" borderId="9" xfId="0" applyFont="1" applyFill="1" applyBorder="1" applyAlignment="1">
      <alignment horizontal="center" vertical="center" wrapText="1"/>
    </xf>
    <xf numFmtId="0" fontId="49" fillId="9" borderId="4" xfId="0" applyFont="1" applyFill="1" applyBorder="1" applyAlignment="1">
      <alignment horizontal="left" vertical="center" wrapText="1"/>
    </xf>
    <xf numFmtId="0" fontId="49" fillId="9" borderId="5" xfId="0" applyFont="1" applyFill="1" applyBorder="1" applyAlignment="1">
      <alignment horizontal="left" vertical="center" wrapText="1"/>
    </xf>
    <xf numFmtId="0" fontId="49" fillId="9" borderId="10" xfId="0" applyFont="1" applyFill="1" applyBorder="1" applyAlignment="1">
      <alignment horizontal="left" vertical="center" wrapText="1"/>
    </xf>
    <xf numFmtId="0" fontId="49" fillId="9" borderId="12" xfId="0" applyFont="1" applyFill="1" applyBorder="1" applyAlignment="1">
      <alignment horizontal="left" vertical="center" wrapText="1"/>
    </xf>
    <xf numFmtId="49" fontId="47" fillId="11" borderId="10" xfId="0" applyNumberFormat="1" applyFont="1" applyFill="1" applyBorder="1" applyAlignment="1">
      <alignment horizontal="center" vertical="center"/>
    </xf>
    <xf numFmtId="49" fontId="47" fillId="11" borderId="11" xfId="0" applyNumberFormat="1" applyFont="1" applyFill="1" applyBorder="1" applyAlignment="1">
      <alignment horizontal="center" vertical="center"/>
    </xf>
    <xf numFmtId="0" fontId="44" fillId="9" borderId="0" xfId="0" applyFont="1" applyFill="1" applyAlignment="1">
      <alignment horizontal="left" vertical="center" wrapText="1"/>
    </xf>
    <xf numFmtId="0" fontId="47" fillId="11" borderId="2" xfId="0" applyFont="1" applyFill="1" applyBorder="1" applyAlignment="1">
      <alignment horizontal="center" vertical="center" wrapText="1"/>
    </xf>
    <xf numFmtId="0" fontId="49" fillId="9" borderId="8" xfId="0" applyFont="1" applyFill="1" applyBorder="1" applyAlignment="1">
      <alignment horizontal="left" vertical="center"/>
    </xf>
    <xf numFmtId="0" fontId="49" fillId="9" borderId="9" xfId="0" applyFont="1" applyFill="1" applyBorder="1" applyAlignment="1">
      <alignment horizontal="left" vertical="center"/>
    </xf>
    <xf numFmtId="0" fontId="49" fillId="9" borderId="0" xfId="0" applyFont="1" applyFill="1" applyAlignment="1">
      <alignment horizontal="left" vertical="center" wrapText="1"/>
    </xf>
    <xf numFmtId="0" fontId="49" fillId="9" borderId="3" xfId="0" applyFont="1" applyFill="1" applyBorder="1" applyAlignment="1">
      <alignment horizontal="left" vertical="center"/>
    </xf>
    <xf numFmtId="0" fontId="49" fillId="9" borderId="1" xfId="0" applyFont="1" applyFill="1" applyBorder="1" applyAlignment="1">
      <alignment horizontal="left" vertical="center"/>
    </xf>
    <xf numFmtId="0" fontId="56" fillId="10" borderId="3" xfId="0" applyFont="1" applyFill="1" applyBorder="1" applyAlignment="1">
      <alignment horizontal="center" vertical="center" wrapText="1"/>
    </xf>
    <xf numFmtId="0" fontId="56" fillId="10" borderId="1" xfId="0" applyFont="1" applyFill="1" applyBorder="1" applyAlignment="1">
      <alignment horizontal="center" vertical="center" wrapText="1"/>
    </xf>
    <xf numFmtId="49" fontId="47" fillId="11" borderId="7" xfId="0" applyNumberFormat="1" applyFont="1" applyFill="1" applyBorder="1" applyAlignment="1">
      <alignment horizontal="center" vertical="center"/>
    </xf>
    <xf numFmtId="0" fontId="48" fillId="0" borderId="2"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1" xfId="0" applyFont="1" applyBorder="1" applyAlignment="1">
      <alignment horizontal="center" vertical="center" wrapText="1"/>
    </xf>
    <xf numFmtId="49" fontId="47" fillId="11" borderId="8" xfId="0" applyNumberFormat="1" applyFont="1" applyFill="1" applyBorder="1" applyAlignment="1">
      <alignment horizontal="center" vertical="center"/>
    </xf>
    <xf numFmtId="0" fontId="56" fillId="10" borderId="1" xfId="0" applyFont="1" applyFill="1" applyBorder="1" applyAlignment="1">
      <alignment horizontal="left" vertical="center" wrapText="1"/>
    </xf>
    <xf numFmtId="0" fontId="56" fillId="10" borderId="2" xfId="0" applyFont="1" applyFill="1" applyBorder="1" applyAlignment="1">
      <alignment horizontal="left" vertical="center" wrapText="1"/>
    </xf>
    <xf numFmtId="0" fontId="6" fillId="11" borderId="9" xfId="0" applyFont="1" applyFill="1" applyBorder="1" applyAlignment="1">
      <alignment horizontal="center" vertical="center"/>
    </xf>
    <xf numFmtId="0" fontId="6" fillId="11" borderId="12" xfId="0" applyFont="1" applyFill="1" applyBorder="1" applyAlignment="1">
      <alignment horizontal="center" vertical="center"/>
    </xf>
    <xf numFmtId="0" fontId="49" fillId="9" borderId="15" xfId="0" applyFont="1" applyFill="1" applyBorder="1" applyAlignment="1">
      <alignment horizontal="center" vertical="center" wrapText="1"/>
    </xf>
    <xf numFmtId="0" fontId="49" fillId="9" borderId="14" xfId="0" applyFont="1" applyFill="1" applyBorder="1" applyAlignment="1">
      <alignment horizontal="center" vertical="center" wrapText="1"/>
    </xf>
    <xf numFmtId="9" fontId="49" fillId="9" borderId="2" xfId="0" applyNumberFormat="1" applyFont="1" applyFill="1" applyBorder="1" applyAlignment="1">
      <alignment horizontal="left" vertical="center" wrapText="1"/>
    </xf>
    <xf numFmtId="0" fontId="47" fillId="11" borderId="7" xfId="0" applyFont="1" applyFill="1" applyBorder="1" applyAlignment="1">
      <alignment horizontal="left" vertical="center" wrapText="1"/>
    </xf>
    <xf numFmtId="0" fontId="47" fillId="11" borderId="9" xfId="0" applyFont="1" applyFill="1" applyBorder="1" applyAlignment="1">
      <alignment horizontal="left" vertical="center" wrapText="1"/>
    </xf>
    <xf numFmtId="0" fontId="47" fillId="11" borderId="10" xfId="0" applyFont="1" applyFill="1" applyBorder="1" applyAlignment="1">
      <alignment horizontal="left" vertical="center" wrapText="1"/>
    </xf>
    <xf numFmtId="0" fontId="47" fillId="11" borderId="12" xfId="0" applyFont="1" applyFill="1" applyBorder="1" applyAlignment="1">
      <alignment horizontal="left" vertical="center" wrapText="1"/>
    </xf>
    <xf numFmtId="0" fontId="50" fillId="9" borderId="11" xfId="0" applyFont="1" applyFill="1" applyBorder="1" applyAlignment="1">
      <alignment horizontal="left" vertical="center" wrapText="1"/>
    </xf>
    <xf numFmtId="0" fontId="56" fillId="10" borderId="3" xfId="0" applyFont="1" applyFill="1" applyBorder="1" applyAlignment="1">
      <alignment horizontal="left" vertical="center" wrapText="1"/>
    </xf>
    <xf numFmtId="0" fontId="47" fillId="13" borderId="6" xfId="0" applyFont="1" applyFill="1" applyBorder="1" applyAlignment="1">
      <alignment horizontal="center" vertical="center" wrapText="1"/>
    </xf>
    <xf numFmtId="0" fontId="0" fillId="11" borderId="11" xfId="0" applyFill="1" applyBorder="1" applyAlignment="1">
      <alignment horizontal="center"/>
    </xf>
    <xf numFmtId="0" fontId="44" fillId="9" borderId="0" xfId="0" applyFont="1" applyFill="1" applyAlignment="1">
      <alignment horizontal="left" vertical="center" indent="2"/>
    </xf>
    <xf numFmtId="0" fontId="61" fillId="0" borderId="15"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14"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4" xfId="0" applyFont="1" applyBorder="1" applyAlignment="1">
      <alignment horizontal="center" vertical="center" wrapText="1"/>
    </xf>
    <xf numFmtId="0" fontId="49" fillId="9" borderId="15" xfId="0" applyFont="1" applyFill="1" applyBorder="1" applyAlignment="1">
      <alignment vertical="center" wrapText="1"/>
    </xf>
    <xf numFmtId="49" fontId="49" fillId="9" borderId="15" xfId="0" applyNumberFormat="1" applyFont="1" applyFill="1" applyBorder="1" applyAlignment="1">
      <alignment vertical="center" wrapText="1"/>
    </xf>
    <xf numFmtId="49" fontId="49" fillId="9" borderId="2" xfId="0" applyNumberFormat="1" applyFont="1" applyFill="1" applyBorder="1" applyAlignment="1">
      <alignment vertical="center" wrapText="1"/>
    </xf>
    <xf numFmtId="49" fontId="49" fillId="9" borderId="13" xfId="0" applyNumberFormat="1" applyFont="1" applyFill="1" applyBorder="1" applyAlignment="1">
      <alignment vertical="center" wrapText="1"/>
    </xf>
    <xf numFmtId="0" fontId="49" fillId="9" borderId="21" xfId="0" applyFont="1" applyFill="1" applyBorder="1" applyAlignment="1">
      <alignment vertical="center" wrapText="1"/>
    </xf>
    <xf numFmtId="0" fontId="49" fillId="9" borderId="22" xfId="0" applyFont="1" applyFill="1" applyBorder="1" applyAlignment="1">
      <alignment vertical="center" wrapText="1"/>
    </xf>
    <xf numFmtId="0" fontId="49" fillId="9" borderId="23" xfId="0" applyFont="1" applyFill="1" applyBorder="1" applyAlignment="1">
      <alignment vertical="center" wrapText="1"/>
    </xf>
    <xf numFmtId="0" fontId="48" fillId="0" borderId="0" xfId="0" applyFont="1" applyAlignment="1">
      <alignment horizontal="center" vertical="center" wrapText="1"/>
    </xf>
    <xf numFmtId="0" fontId="46" fillId="11" borderId="8" xfId="0" applyFont="1" applyFill="1" applyBorder="1" applyAlignment="1">
      <alignment horizontal="center" vertical="center" wrapText="1"/>
    </xf>
    <xf numFmtId="0" fontId="46" fillId="11" borderId="7" xfId="0" applyFont="1" applyFill="1" applyBorder="1" applyAlignment="1">
      <alignment horizontal="center" vertical="center" wrapText="1"/>
    </xf>
    <xf numFmtId="0" fontId="46" fillId="11" borderId="4" xfId="0" applyFont="1" applyFill="1" applyBorder="1" applyAlignment="1">
      <alignment horizontal="center" vertical="center" wrapText="1"/>
    </xf>
    <xf numFmtId="49" fontId="46" fillId="11" borderId="7" xfId="0" applyNumberFormat="1" applyFont="1" applyFill="1" applyBorder="1" applyAlignment="1">
      <alignment horizontal="center" vertical="center" wrapText="1"/>
    </xf>
    <xf numFmtId="49" fontId="46" fillId="11" borderId="4" xfId="0" applyNumberFormat="1" applyFont="1" applyFill="1" applyBorder="1" applyAlignment="1">
      <alignment horizontal="center" vertical="center" wrapText="1"/>
    </xf>
    <xf numFmtId="0" fontId="46" fillId="11" borderId="15" xfId="0" applyFont="1" applyFill="1" applyBorder="1" applyAlignment="1">
      <alignment horizontal="center" vertical="center" wrapText="1"/>
    </xf>
    <xf numFmtId="0" fontId="46" fillId="11" borderId="6" xfId="0" applyFont="1" applyFill="1" applyBorder="1" applyAlignment="1">
      <alignment horizontal="center" vertical="center" wrapText="1"/>
    </xf>
    <xf numFmtId="0" fontId="49" fillId="9" borderId="6" xfId="0" applyFont="1" applyFill="1" applyBorder="1" applyAlignment="1">
      <alignment vertical="center" wrapText="1"/>
    </xf>
    <xf numFmtId="0" fontId="46" fillId="11" borderId="13" xfId="0" applyFont="1" applyFill="1" applyBorder="1" applyAlignment="1">
      <alignment horizontal="center" vertical="center" wrapText="1"/>
    </xf>
    <xf numFmtId="0" fontId="46" fillId="11" borderId="2" xfId="0" applyFont="1" applyFill="1" applyBorder="1" applyAlignment="1">
      <alignment horizontal="center" vertical="center" wrapText="1"/>
    </xf>
    <xf numFmtId="0" fontId="46" fillId="11" borderId="9" xfId="0" applyFont="1" applyFill="1" applyBorder="1" applyAlignment="1">
      <alignment horizontal="center" vertical="center" wrapText="1"/>
    </xf>
    <xf numFmtId="49" fontId="49" fillId="9" borderId="6" xfId="0" applyNumberFormat="1" applyFont="1" applyFill="1" applyBorder="1" applyAlignment="1">
      <alignment vertical="center" wrapText="1"/>
    </xf>
    <xf numFmtId="0" fontId="48" fillId="0" borderId="0" xfId="0" applyFont="1" applyAlignment="1">
      <alignment horizontal="left" vertical="center" wrapText="1"/>
    </xf>
    <xf numFmtId="0" fontId="0" fillId="0" borderId="0" xfId="0" applyAlignment="1">
      <alignment vertical="center"/>
    </xf>
    <xf numFmtId="0" fontId="45" fillId="0" borderId="11" xfId="0" applyFont="1" applyBorder="1" applyAlignment="1">
      <alignment vertical="center" wrapText="1" shrinkToFit="1"/>
    </xf>
    <xf numFmtId="0" fontId="48" fillId="0" borderId="0" xfId="0" applyFont="1" applyAlignment="1">
      <alignment horizontal="center" vertical="center" wrapText="1" shrinkToFit="1"/>
    </xf>
    <xf numFmtId="0" fontId="48" fillId="0" borderId="0" xfId="0" applyFont="1" applyAlignment="1">
      <alignment horizontal="center" vertical="center" shrinkToFit="1"/>
    </xf>
    <xf numFmtId="0" fontId="46" fillId="13" borderId="7" xfId="0" applyFont="1" applyFill="1" applyBorder="1" applyAlignment="1">
      <alignment horizontal="center" vertical="center" wrapText="1"/>
    </xf>
    <xf numFmtId="0" fontId="46" fillId="13" borderId="10" xfId="0" applyFont="1" applyFill="1" applyBorder="1" applyAlignment="1">
      <alignment horizontal="center" vertical="center" wrapText="1"/>
    </xf>
    <xf numFmtId="0" fontId="46" fillId="13" borderId="16" xfId="0" applyFont="1" applyFill="1" applyBorder="1" applyAlignment="1">
      <alignment horizontal="center" vertical="center" wrapText="1"/>
    </xf>
    <xf numFmtId="0" fontId="46" fillId="13" borderId="24" xfId="0" applyFont="1" applyFill="1" applyBorder="1" applyAlignment="1">
      <alignment horizontal="center" vertical="center" wrapText="1"/>
    </xf>
    <xf numFmtId="0" fontId="56" fillId="10" borderId="13" xfId="0" applyFont="1" applyFill="1" applyBorder="1" applyAlignment="1">
      <alignment horizontal="left" vertical="center" wrapText="1"/>
    </xf>
    <xf numFmtId="0" fontId="48" fillId="0" borderId="13" xfId="0" applyFont="1" applyBorder="1" applyAlignment="1">
      <alignment horizontal="left" vertical="center" wrapText="1"/>
    </xf>
    <xf numFmtId="0" fontId="45" fillId="0" borderId="3" xfId="0" applyFont="1" applyBorder="1" applyAlignment="1">
      <alignment vertical="center" wrapText="1" shrinkToFit="1"/>
    </xf>
    <xf numFmtId="0" fontId="46" fillId="11" borderId="5" xfId="0" applyFont="1" applyFill="1" applyBorder="1" applyAlignment="1">
      <alignment horizontal="center" vertical="center" wrapText="1"/>
    </xf>
    <xf numFmtId="0" fontId="46" fillId="13" borderId="5" xfId="0" applyFont="1" applyFill="1" applyBorder="1" applyAlignment="1">
      <alignment horizontal="center" vertical="center" wrapText="1"/>
    </xf>
    <xf numFmtId="0" fontId="44" fillId="9" borderId="0" xfId="0" applyFont="1" applyFill="1" applyAlignment="1">
      <alignment vertical="center" wrapText="1"/>
    </xf>
    <xf numFmtId="0" fontId="49" fillId="9" borderId="27" xfId="0" applyFont="1" applyFill="1" applyBorder="1" applyAlignment="1">
      <alignment vertical="center" wrapText="1"/>
    </xf>
    <xf numFmtId="0" fontId="49" fillId="9" borderId="28" xfId="0" applyFont="1" applyFill="1" applyBorder="1" applyAlignment="1">
      <alignment vertical="center" wrapText="1"/>
    </xf>
    <xf numFmtId="0" fontId="49" fillId="9" borderId="10" xfId="0" applyFont="1" applyFill="1" applyBorder="1" applyAlignment="1">
      <alignment vertical="center" wrapText="1"/>
    </xf>
    <xf numFmtId="0" fontId="49" fillId="9" borderId="26" xfId="0" applyFont="1" applyFill="1" applyBorder="1" applyAlignment="1">
      <alignment vertical="center" wrapText="1"/>
    </xf>
  </cellXfs>
  <cellStyles count="14">
    <cellStyle name="=C:\WINNT35\SYSTEM32\COMMAND.COM" xfId="3" xr:uid="{DB53BC7F-ABA8-467D-8016-75DD41B0B32E}"/>
    <cellStyle name="AGU_TITLE" xfId="11" xr:uid="{49A07317-70AE-4557-B2C8-A4F40ECF4079}"/>
    <cellStyle name="Heading 1 2" xfId="2" xr:uid="{A829B058-F411-449D-87C8-128796581D6E}"/>
    <cellStyle name="Heading 2 2" xfId="4" xr:uid="{88129893-13CA-4688-A771-5B5A6166D79A}"/>
    <cellStyle name="HeadingTable" xfId="7" xr:uid="{17E4BDC5-F366-4DAD-A117-B7D48C556BC4}"/>
    <cellStyle name="Hyperlink" xfId="13" builtinId="8"/>
    <cellStyle name="Normal" xfId="0" builtinId="0"/>
    <cellStyle name="Normal 2" xfId="10" xr:uid="{1F529C69-4C2B-4342-8DA7-6FADA83D8F16}"/>
    <cellStyle name="Normal 2 2" xfId="5" xr:uid="{23E366DC-2FA7-4548-94A4-4E4C046292E0}"/>
    <cellStyle name="Normal 2 3" xfId="12" xr:uid="{1CE5B09B-AF33-4EEE-8D0A-DF8C4DF3511A}"/>
    <cellStyle name="Normal 4" xfId="8" xr:uid="{23FCCEE6-35E8-4D97-BAB0-0C19697AFBF3}"/>
    <cellStyle name="optionalExposure" xfId="6" xr:uid="{C931FA7C-8EB8-4B87-B63F-C740300BD009}"/>
    <cellStyle name="Percent" xfId="1" builtinId="5"/>
    <cellStyle name="Standard 3" xfId="9" xr:uid="{4F34C8E8-1B44-4257-9135-A1135F9FE7B2}"/>
  </cellStyles>
  <dxfs count="2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theme="1"/>
        <name val="Aptos"/>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0070C0"/>
        <name val="Aptos"/>
        <family val="2"/>
        <scheme val="none"/>
      </font>
      <fill>
        <patternFill patternType="solid">
          <fgColor indexed="64"/>
          <bgColor rgb="FFFFFDF1"/>
        </patternFill>
      </fill>
      <alignment horizontal="left" vertical="center" textRotation="0" wrapText="1" indent="0" justifyLastLine="0" shrinkToFit="0" readingOrder="0"/>
    </dxf>
    <dxf>
      <font>
        <b/>
        <strike val="0"/>
        <outline val="0"/>
        <shadow val="0"/>
        <u val="none"/>
        <vertAlign val="baseline"/>
        <sz val="9"/>
        <color rgb="FF0070C0"/>
        <name val="Aptos"/>
        <family val="2"/>
        <scheme val="none"/>
      </font>
      <numFmt numFmtId="0" formatCode="General"/>
      <fill>
        <patternFill patternType="solid">
          <fgColor indexed="64"/>
          <bgColor rgb="FFFFFDF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1A0C45"/>
        <name val="Aptos"/>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1A0C45"/>
        <name val="Aptos"/>
        <family val="2"/>
        <scheme val="none"/>
      </font>
      <alignment horizontal="righ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solid">
          <fgColor indexed="64"/>
          <bgColor rgb="FFFFFDF1"/>
        </patternFill>
      </fill>
      <alignment horizontal="center" vertical="center" textRotation="0" wrapText="0" indent="0" justifyLastLine="0" shrinkToFit="0" readingOrder="0"/>
      <border diagonalUp="0" diagonalDown="0" outline="0">
        <left/>
        <right style="dotted">
          <color auto="1"/>
        </right>
        <top/>
        <bottom/>
      </border>
    </dxf>
    <dxf>
      <font>
        <b val="0"/>
        <i val="0"/>
        <strike val="0"/>
        <condense val="0"/>
        <extend val="0"/>
        <outline val="0"/>
        <shadow val="0"/>
        <u val="none"/>
        <vertAlign val="baseline"/>
        <sz val="9"/>
        <color theme="1"/>
        <name val="Aptos"/>
        <family val="2"/>
        <scheme val="none"/>
      </font>
      <fill>
        <patternFill patternType="solid">
          <fgColor indexed="64"/>
          <bgColor rgb="FFFFFDF1"/>
        </patternFill>
      </fill>
      <alignment horizontal="left" vertical="center" textRotation="0" wrapText="0" relativeIndent="1" justifyLastLine="0" shrinkToFit="0" readingOrder="0"/>
    </dxf>
    <dxf>
      <font>
        <strike val="0"/>
        <outline val="0"/>
        <shadow val="0"/>
        <vertAlign val="baseline"/>
        <name val="Aptos"/>
        <family val="2"/>
        <scheme val="none"/>
      </font>
    </dxf>
    <dxf>
      <border outline="0">
        <left style="thin">
          <color indexed="64"/>
        </left>
        <right style="thin">
          <color indexed="64"/>
        </right>
        <top style="thin">
          <color indexed="64"/>
        </top>
        <bottom style="thin">
          <color indexed="64"/>
        </bottom>
      </border>
    </dxf>
    <dxf>
      <font>
        <strike val="0"/>
        <outline val="0"/>
        <shadow val="0"/>
        <vertAlign val="baseline"/>
        <sz val="9"/>
        <name val="Aptos"/>
        <family val="2"/>
        <scheme val="none"/>
      </font>
      <alignment horizontal="center" vertical="center" textRotation="0" indent="0" justifyLastLine="0" shrinkToFit="0" readingOrder="0"/>
    </dxf>
    <dxf>
      <border>
        <bottom style="double">
          <color indexed="64"/>
        </bottom>
      </border>
    </dxf>
    <dxf>
      <fill>
        <patternFill>
          <bgColor rgb="FFF2F2F2"/>
        </patternFill>
      </fill>
      <border>
        <right style="dotted">
          <color auto="1"/>
        </right>
      </border>
    </dxf>
    <dxf>
      <border>
        <left style="thin">
          <color auto="1"/>
        </left>
        <right style="thin">
          <color auto="1"/>
        </right>
        <top style="thin">
          <color auto="1"/>
        </top>
        <bottom style="thin">
          <color auto="1"/>
        </bottom>
        <vertical/>
        <horizontal style="hair">
          <color auto="1"/>
        </horizontal>
      </border>
    </dxf>
  </dxfs>
  <tableStyles count="1" defaultTableStyle="TableStyleMedium2" defaultPivotStyle="PivotStyleLight16">
    <tableStyle name="agu" pivot="0" count="2" xr9:uid="{22BF73A6-4238-4B88-9FF9-4B80FA348E0B}">
      <tableStyleElement type="wholeTable" dxfId="26"/>
      <tableStyleElement type="secondColumnStripe" dxfId="25"/>
    </tableStyle>
  </tableStyles>
  <colors>
    <mruColors>
      <color rgb="FFCAE2FE"/>
      <color rgb="FFFFFD1F"/>
      <color rgb="FF808080"/>
      <color rgb="FF6B8782"/>
      <color rgb="FFFFFDF1"/>
      <color rgb="FFE2E1DE"/>
      <color rgb="FFBFBFBF"/>
      <color rgb="FF323C1F"/>
      <color rgb="FFF2F2F2"/>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microsoft.com/office/2007/relationships/slicerCache" Target="slicerCaches/slicerCache1.xml"/><Relationship Id="rId58" Type="http://schemas.openxmlformats.org/officeDocument/2006/relationships/sheetMetadata" Target="metadata.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microsoft.com/office/2007/relationships/slicerCache" Target="slicerCaches/slicerCache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activeX1.xml><?xml version="1.0" encoding="utf-8"?>
<ax:ocx xmlns:ax="http://schemas.microsoft.com/office/2006/activeX" xmlns:r="http://schemas.openxmlformats.org/officeDocument/2006/relationships" ax:classid="{978C9E23-D4B0-11CE-BF2D-00AA003F40D0}" ax:persistence="persistStreamInit" r:id="rId1"/>
</file>

<file path=xl/activeX/activeX2.xml><?xml version="1.0" encoding="utf-8"?>
<ax:ocx xmlns:ax="http://schemas.microsoft.com/office/2006/activeX" xmlns:r="http://schemas.openxmlformats.org/officeDocument/2006/relationships" ax:classid="{978C9E23-D4B0-11CE-BF2D-00AA003F40D0}"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978C9E23-D4B0-11CE-BF2D-00AA003F40D0}" ax:persistence="persistStreamInit" r:id="rId1"/>
</file>

<file path=xl/activeX/activeX5.xml><?xml version="1.0" encoding="utf-8"?>
<ax:ocx xmlns:ax="http://schemas.microsoft.com/office/2006/activeX" xmlns:r="http://schemas.openxmlformats.org/officeDocument/2006/relationships" ax:classid="{978C9E23-D4B0-11CE-BF2D-00AA003F40D0}"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978C9E23-D4B0-11CE-BF2D-00AA003F40D0}" ax:persistence="persistStreamInit" r:id="rId1"/>
</file>

<file path=xl/activeX/activeX9.xml><?xml version="1.0" encoding="utf-8"?>
<ax:ocx xmlns:ax="http://schemas.microsoft.com/office/2006/activeX" xmlns:r="http://schemas.openxmlformats.org/officeDocument/2006/relationships" ax:classid="{978C9E23-D4B0-11CE-BF2D-00AA003F40D0}" ax:persistence="persistStreamInit" r:id="rId1"/>
</file>

<file path=xl/activeX/activeX10.xml><?xml version="1.0" encoding="utf-8"?>
<ax:ocx xmlns:ax="http://schemas.microsoft.com/office/2006/activeX" xmlns:r="http://schemas.openxmlformats.org/officeDocument/2006/relationships" ax:classid="{978C9E23-D4B0-11CE-BF2D-00AA003F40D0}" ax:persistence="persistStreamInit" r:id="rId1"/>
</file>

<file path=xl/activeX/activeX11.xml><?xml version="1.0" encoding="utf-8"?>
<ax:ocx xmlns:ax="http://schemas.microsoft.com/office/2006/activeX" xmlns:r="http://schemas.openxmlformats.org/officeDocument/2006/relationships" ax:classid="{978C9E23-D4B0-11CE-BF2D-00AA003F40D0}"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978C9E23-D4B0-11CE-BF2D-00AA003F40D0}" ax:persistence="persistStreamInit" r:id="rId1"/>
</file>

<file path=xl/activeX/activeX15.xml><?xml version="1.0" encoding="utf-8"?>
<ax:ocx xmlns:ax="http://schemas.microsoft.com/office/2006/activeX" xmlns:r="http://schemas.openxmlformats.org/officeDocument/2006/relationships" ax:classid="{978C9E23-D4B0-11CE-BF2D-00AA003F40D0}" ax:persistence="persistStreamInit" r:id="rId1"/>
</file>

<file path=xl/activeX/activeX16.xml><?xml version="1.0" encoding="utf-8"?>
<ax:ocx xmlns:ax="http://schemas.microsoft.com/office/2006/activeX" xmlns:r="http://schemas.openxmlformats.org/officeDocument/2006/relationships" ax:classid="{978C9E23-D4B0-11CE-BF2D-00AA003F40D0}" ax:persistence="persistStreamInit" r:id="rId1"/>
</file>

<file path=xl/activeX/activeX17.xml><?xml version="1.0" encoding="utf-8"?>
<ax:ocx xmlns:ax="http://schemas.microsoft.com/office/2006/activeX" xmlns:r="http://schemas.openxmlformats.org/officeDocument/2006/relationships" ax:classid="{978C9E23-D4B0-11CE-BF2D-00AA003F40D0}" ax:persistence="persistStreamInit" r:id="rId1"/>
</file>

<file path=xl/activeX/activeX18.xml><?xml version="1.0" encoding="utf-8"?>
<ax:ocx xmlns:ax="http://schemas.microsoft.com/office/2006/activeX" xmlns:r="http://schemas.openxmlformats.org/officeDocument/2006/relationships" ax:classid="{978C9E23-D4B0-11CE-BF2D-00AA003F40D0}" ax:persistence="persistStreamInit" r:id="rId1"/>
</file>

<file path=xl/activeX/activeX19.xml><?xml version="1.0" encoding="utf-8"?>
<ax:ocx xmlns:ax="http://schemas.microsoft.com/office/2006/activeX" xmlns:r="http://schemas.openxmlformats.org/officeDocument/2006/relationships" ax:classid="{978C9E23-D4B0-11CE-BF2D-00AA003F40D0}" ax:persistence="persistStreamInit" r:id="rId1"/>
</file>

<file path=xl/activeX/activeX20.xml><?xml version="1.0" encoding="utf-8"?>
<ax:ocx xmlns:ax="http://schemas.microsoft.com/office/2006/activeX" xmlns:r="http://schemas.openxmlformats.org/officeDocument/2006/relationships" ax:classid="{978C9E23-D4B0-11CE-BF2D-00AA003F40D0}" ax:persistence="persistStreamInit" r:id="rId1"/>
</file>

<file path=xl/activeX/activeX21.xml><?xml version="1.0" encoding="utf-8"?>
<ax:ocx xmlns:ax="http://schemas.microsoft.com/office/2006/activeX" xmlns:r="http://schemas.openxmlformats.org/officeDocument/2006/relationships" ax:classid="{978C9E23-D4B0-11CE-BF2D-00AA003F40D0}" ax:persistence="persistStreamInit" r:id="rId1"/>
</file>

<file path=xl/activeX/activeX22.xml><?xml version="1.0" encoding="utf-8"?>
<ax:ocx xmlns:ax="http://schemas.microsoft.com/office/2006/activeX" xmlns:r="http://schemas.openxmlformats.org/officeDocument/2006/relationships" ax:classid="{978C9E23-D4B0-11CE-BF2D-00AA003F40D0}" ax:persistence="persistStreamInit" r:id="rId1"/>
</file>

<file path=xl/activeX/activeX23.xml><?xml version="1.0" encoding="utf-8"?>
<ax:ocx xmlns:ax="http://schemas.microsoft.com/office/2006/activeX" xmlns:r="http://schemas.openxmlformats.org/officeDocument/2006/relationships" ax:classid="{978C9E23-D4B0-11CE-BF2D-00AA003F40D0}" ax:persistence="persistStreamInit" r:id="rId1"/>
</file>

<file path=xl/activeX/activeX24.xml><?xml version="1.0" encoding="utf-8"?>
<ax:ocx xmlns:ax="http://schemas.microsoft.com/office/2006/activeX" xmlns:r="http://schemas.openxmlformats.org/officeDocument/2006/relationships" ax:classid="{978C9E23-D4B0-11CE-BF2D-00AA003F40D0}" ax:persistence="persistStreamInit" r:id="rId1"/>
</file>

<file path=xl/activeX/activeX25.xml><?xml version="1.0" encoding="utf-8"?>
<ax:ocx xmlns:ax="http://schemas.microsoft.com/office/2006/activeX" xmlns:r="http://schemas.openxmlformats.org/officeDocument/2006/relationships" ax:classid="{978C9E23-D4B0-11CE-BF2D-00AA003F40D0}" ax:persistence="persistStreamInit" r:id="rId1"/>
</file>

<file path=xl/activeX/activeX26.xml><?xml version="1.0" encoding="utf-8"?>
<ax:ocx xmlns:ax="http://schemas.microsoft.com/office/2006/activeX" xmlns:r="http://schemas.openxmlformats.org/officeDocument/2006/relationships" ax:classid="{978C9E23-D4B0-11CE-BF2D-00AA003F40D0}" ax:persistence="persistStreamInit" r:id="rId1"/>
</file>

<file path=xl/activeX/activeX27.xml><?xml version="1.0" encoding="utf-8"?>
<ax:ocx xmlns:ax="http://schemas.microsoft.com/office/2006/activeX" xmlns:r="http://schemas.openxmlformats.org/officeDocument/2006/relationships" ax:classid="{978C9E23-D4B0-11CE-BF2D-00AA003F40D0}" ax:persistence="persistStreamInit" r:id="rId1"/>
</file>

<file path=xl/activeX/activeX28.xml><?xml version="1.0" encoding="utf-8"?>
<ax:ocx xmlns:ax="http://schemas.microsoft.com/office/2006/activeX" xmlns:r="http://schemas.openxmlformats.org/officeDocument/2006/relationships" ax:classid="{978C9E23-D4B0-11CE-BF2D-00AA003F40D0}" ax:persistence="persistStreamInit" r:id="rId1"/>
</file>

<file path=xl/activeX/activeX29.xml><?xml version="1.0" encoding="utf-8"?>
<ax:ocx xmlns:ax="http://schemas.microsoft.com/office/2006/activeX" xmlns:r="http://schemas.openxmlformats.org/officeDocument/2006/relationships" ax:classid="{978C9E23-D4B0-11CE-BF2D-00AA003F40D0}" ax:persistence="persistStreamInit" r:id="rId1"/>
</file>

<file path=xl/activeX/activeX30.xml><?xml version="1.0" encoding="utf-8"?>
<ax:ocx xmlns:ax="http://schemas.microsoft.com/office/2006/activeX" xmlns:r="http://schemas.openxmlformats.org/officeDocument/2006/relationships" ax:classid="{978C9E23-D4B0-11CE-BF2D-00AA003F40D0}" ax:persistence="persistStreamInit" r:id="rId1"/>
</file>

<file path=xl/activeX/activeX31.xml><?xml version="1.0" encoding="utf-8"?>
<ax:ocx xmlns:ax="http://schemas.microsoft.com/office/2006/activeX" xmlns:r="http://schemas.openxmlformats.org/officeDocument/2006/relationships" ax:classid="{978C9E23-D4B0-11CE-BF2D-00AA003F40D0}" ax:persistence="persistStreamInit" r:id="rId1"/>
</file>

<file path=xl/activeX/activeX32.xml><?xml version="1.0" encoding="utf-8"?>
<ax:ocx xmlns:ax="http://schemas.microsoft.com/office/2006/activeX" xmlns:r="http://schemas.openxmlformats.org/officeDocument/2006/relationships" ax:classid="{978C9E23-D4B0-11CE-BF2D-00AA003F40D0}" ax:persistence="persistStreamInit" r:id="rId1"/>
</file>

<file path=xl/activeX/activeX33.xml><?xml version="1.0" encoding="utf-8"?>
<ax:ocx xmlns:ax="http://schemas.microsoft.com/office/2006/activeX" xmlns:r="http://schemas.openxmlformats.org/officeDocument/2006/relationships" ax:classid="{978C9E23-D4B0-11CE-BF2D-00AA003F40D0}" ax:persistence="persistStreamInit" r:id="rId1"/>
</file>

<file path=xl/activeX/activeX34.xml><?xml version="1.0" encoding="utf-8"?>
<ax:ocx xmlns:ax="http://schemas.microsoft.com/office/2006/activeX" xmlns:r="http://schemas.openxmlformats.org/officeDocument/2006/relationships" ax:classid="{978C9E23-D4B0-11CE-BF2D-00AA003F40D0}" ax:persistence="persistStreamInit" r:id="rId1"/>
</file>

<file path=xl/activeX/activeX35.xml><?xml version="1.0" encoding="utf-8"?>
<ax:ocx xmlns:ax="http://schemas.microsoft.com/office/2006/activeX" xmlns:r="http://schemas.openxmlformats.org/officeDocument/2006/relationships" ax:classid="{978C9E23-D4B0-11CE-BF2D-00AA003F40D0}" ax:persistence="persistStreamInit" r:id="rId1"/>
</file>

<file path=xl/activeX/activeX36.xml><?xml version="1.0" encoding="utf-8"?>
<ax:ocx xmlns:ax="http://schemas.microsoft.com/office/2006/activeX" xmlns:r="http://schemas.openxmlformats.org/officeDocument/2006/relationships" ax:classid="{978C9E23-D4B0-11CE-BF2D-00AA003F40D0}" ax:persistence="persistStreamInit" r:id="rId1"/>
</file>

<file path=xl/activeX/activeX37.xml><?xml version="1.0" encoding="utf-8"?>
<ax:ocx xmlns:ax="http://schemas.microsoft.com/office/2006/activeX" xmlns:r="http://schemas.openxmlformats.org/officeDocument/2006/relationships" ax:classid="{978C9E23-D4B0-11CE-BF2D-00AA003F40D0}" ax:persistence="persistStreamInit" r:id="rId1"/>
</file>

<file path=xl/activeX/activeX38.xml><?xml version="1.0" encoding="utf-8"?>
<ax:ocx xmlns:ax="http://schemas.microsoft.com/office/2006/activeX" xmlns:r="http://schemas.openxmlformats.org/officeDocument/2006/relationships" ax:classid="{978C9E23-D4B0-11CE-BF2D-00AA003F40D0}" ax:persistence="persistStreamInit" r:id="rId1"/>
</file>

<file path=xl/activeX/activeX39.xml><?xml version="1.0" encoding="utf-8"?>
<ax:ocx xmlns:ax="http://schemas.microsoft.com/office/2006/activeX" xmlns:r="http://schemas.openxmlformats.org/officeDocument/2006/relationships" ax:classid="{978C9E23-D4B0-11CE-BF2D-00AA003F40D0}" ax:persistence="persistStreamInit" r:id="rId1"/>
</file>

<file path=xl/activeX/activeX40.xml><?xml version="1.0" encoding="utf-8"?>
<ax:ocx xmlns:ax="http://schemas.microsoft.com/office/2006/activeX" xmlns:r="http://schemas.openxmlformats.org/officeDocument/2006/relationships" ax:classid="{978C9E23-D4B0-11CE-BF2D-00AA003F40D0}"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hyperlink" Target="#'TOC'!A2"/></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xml.rels><?xml version="1.0" encoding="UTF-8" standalone="yes"?>
<Relationships xmlns="http://schemas.openxmlformats.org/package/2006/relationships"><Relationship Id="rId3" Type="http://schemas.openxmlformats.org/officeDocument/2006/relationships/hyperlink" Target="#INDEX!C6"/><Relationship Id="rId2" Type="http://schemas.openxmlformats.org/officeDocument/2006/relationships/image" Target="../media/image10.png"/><Relationship Id="rId1" Type="http://schemas.openxmlformats.org/officeDocument/2006/relationships/customXml" Target="../ink/ink1.xml"/><Relationship Id="rId5" Type="http://schemas.openxmlformats.org/officeDocument/2006/relationships/image" Target="../media/image2.png"/><Relationship Id="rId4" Type="http://schemas.openxmlformats.org/officeDocument/2006/relationships/hyperlink" Target="#'TOC'!A2"/></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 Id="rId4" Type="http://schemas.openxmlformats.org/officeDocument/2006/relationships/image" Target="../media/image6.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7.xml.rels><?xml version="1.0" encoding="UTF-8" standalone="yes"?>
<Relationships xmlns="http://schemas.openxmlformats.org/package/2006/relationships"><Relationship Id="rId1" Type="http://schemas.openxmlformats.org/officeDocument/2006/relationships/image" Target="../media/image8.emf"/></Relationships>
</file>

<file path=xl/drawings/_rels/drawing4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5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5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21772</xdr:rowOff>
    </xdr:from>
    <xdr:to>
      <xdr:col>15</xdr:col>
      <xdr:colOff>20329</xdr:colOff>
      <xdr:row>65</xdr:row>
      <xdr:rowOff>81970</xdr:rowOff>
    </xdr:to>
    <xdr:pic>
      <xdr:nvPicPr>
        <xdr:cNvPr id="3" name="Picture 2">
          <a:extLst>
            <a:ext uri="{FF2B5EF4-FFF2-40B4-BE49-F238E27FC236}">
              <a16:creationId xmlns:a16="http://schemas.microsoft.com/office/drawing/2014/main" id="{C9CC5BE8-50AD-015B-9E05-F39E8A550309}"/>
            </a:ext>
          </a:extLst>
        </xdr:cNvPr>
        <xdr:cNvPicPr>
          <a:picLocks noChangeAspect="1"/>
        </xdr:cNvPicPr>
      </xdr:nvPicPr>
      <xdr:blipFill>
        <a:blip xmlns:r="http://schemas.openxmlformats.org/officeDocument/2006/relationships" r:embed="rId1"/>
        <a:stretch>
          <a:fillRect/>
        </a:stretch>
      </xdr:blipFill>
      <xdr:spPr>
        <a:xfrm>
          <a:off x="0" y="21772"/>
          <a:ext cx="9164329" cy="12088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25924</xdr:colOff>
      <xdr:row>2</xdr:row>
      <xdr:rowOff>220666</xdr:rowOff>
    </xdr:from>
    <xdr:to>
      <xdr:col>7</xdr:col>
      <xdr:colOff>21168</xdr:colOff>
      <xdr:row>12</xdr:row>
      <xdr:rowOff>196333</xdr:rowOff>
    </xdr:to>
    <mc:AlternateContent xmlns:mc="http://schemas.openxmlformats.org/markup-compatibility/2006" xmlns:sle15="http://schemas.microsoft.com/office/drawing/2012/slicer">
      <mc:Choice Requires="sle15">
        <xdr:graphicFrame macro="">
          <xdr:nvGraphicFramePr>
            <xdr:cNvPr id="2" name="ANNEX NUMBER">
              <a:extLst>
                <a:ext uri="{FF2B5EF4-FFF2-40B4-BE49-F238E27FC236}">
                  <a16:creationId xmlns:a16="http://schemas.microsoft.com/office/drawing/2014/main" id="{090A36E9-5207-49B4-B363-40331D281F3D}"/>
                </a:ext>
              </a:extLst>
            </xdr:cNvPr>
            <xdr:cNvGraphicFramePr/>
          </xdr:nvGraphicFramePr>
          <xdr:xfrm>
            <a:off x="0" y="0"/>
            <a:ext cx="0" cy="0"/>
          </xdr:xfrm>
          <a:graphic>
            <a:graphicData uri="http://schemas.microsoft.com/office/drawing/2010/slicer">
              <sle:slicer xmlns:sle="http://schemas.microsoft.com/office/drawing/2010/slicer" name="ANNEX NUMBER"/>
            </a:graphicData>
          </a:graphic>
        </xdr:graphicFrame>
      </mc:Choice>
      <mc:Fallback xmlns="">
        <xdr:sp macro="" textlink="">
          <xdr:nvSpPr>
            <xdr:cNvPr id="0" name=""/>
            <xdr:cNvSpPr>
              <a:spLocks noTextEdit="1"/>
            </xdr:cNvSpPr>
          </xdr:nvSpPr>
          <xdr:spPr>
            <a:xfrm>
              <a:off x="203724" y="703266"/>
              <a:ext cx="7098777" cy="2261667"/>
            </a:xfrm>
            <a:prstGeom prst="rect">
              <a:avLst/>
            </a:prstGeom>
            <a:solidFill>
              <a:prstClr val="white"/>
            </a:solidFill>
            <a:ln w="1">
              <a:solidFill>
                <a:prstClr val="green"/>
              </a:solidFill>
            </a:ln>
          </xdr:spPr>
          <xdr:txBody>
            <a:bodyPr vertOverflow="clip" horzOverflow="clip"/>
            <a:lstStyle/>
            <a:p>
              <a:r>
                <a:rPr lang="et-E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59469</xdr:colOff>
      <xdr:row>2</xdr:row>
      <xdr:rowOff>220666</xdr:rowOff>
    </xdr:from>
    <xdr:to>
      <xdr:col>10</xdr:col>
      <xdr:colOff>13448</xdr:colOff>
      <xdr:row>12</xdr:row>
      <xdr:rowOff>196333</xdr:rowOff>
    </xdr:to>
    <mc:AlternateContent xmlns:mc="http://schemas.openxmlformats.org/markup-compatibility/2006" xmlns:sle15="http://schemas.microsoft.com/office/drawing/2012/slicer">
      <mc:Choice Requires="sle15">
        <xdr:graphicFrame macro="">
          <xdr:nvGraphicFramePr>
            <xdr:cNvPr id="3" name="NAME OF TEMPLATE">
              <a:extLst>
                <a:ext uri="{FF2B5EF4-FFF2-40B4-BE49-F238E27FC236}">
                  <a16:creationId xmlns:a16="http://schemas.microsoft.com/office/drawing/2014/main" id="{9EEB3476-475B-4C79-8F0F-28F70D0577A7}"/>
                </a:ext>
              </a:extLst>
            </xdr:cNvPr>
            <xdr:cNvGraphicFramePr/>
          </xdr:nvGraphicFramePr>
          <xdr:xfrm>
            <a:off x="0" y="0"/>
            <a:ext cx="0" cy="0"/>
          </xdr:xfrm>
          <a:graphic>
            <a:graphicData uri="http://schemas.microsoft.com/office/drawing/2010/slicer">
              <sle:slicer xmlns:sle="http://schemas.microsoft.com/office/drawing/2010/slicer" name="NAME OF TEMPLATE"/>
            </a:graphicData>
          </a:graphic>
        </xdr:graphicFrame>
      </mc:Choice>
      <mc:Fallback xmlns="">
        <xdr:sp macro="" textlink="">
          <xdr:nvSpPr>
            <xdr:cNvPr id="0" name=""/>
            <xdr:cNvSpPr>
              <a:spLocks noTextEdit="1"/>
            </xdr:cNvSpPr>
          </xdr:nvSpPr>
          <xdr:spPr>
            <a:xfrm>
              <a:off x="7340802" y="703266"/>
              <a:ext cx="8107379" cy="2261667"/>
            </a:xfrm>
            <a:prstGeom prst="rect">
              <a:avLst/>
            </a:prstGeom>
            <a:solidFill>
              <a:prstClr val="white"/>
            </a:solidFill>
            <a:ln w="1">
              <a:solidFill>
                <a:prstClr val="green"/>
              </a:solidFill>
            </a:ln>
          </xdr:spPr>
          <xdr:txBody>
            <a:bodyPr vertOverflow="clip" horzOverflow="clip"/>
            <a:lstStyle/>
            <a:p>
              <a:r>
                <a:rPr lang="et-E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2</xdr:col>
      <xdr:colOff>228600</xdr:colOff>
      <xdr:row>1</xdr:row>
      <xdr:rowOff>106680</xdr:rowOff>
    </xdr:to>
    <xdr:sp macro="" textlink="">
      <xdr:nvSpPr>
        <xdr:cNvPr id="4" name="aguWaterMark" hidden="1">
          <a:extLst>
            <a:ext uri="{63B3BB69-23CF-44E3-9099-C40C66FF867C}">
              <a14:compatExt xmlns:a14="http://schemas.microsoft.com/office/drawing/2010/main" spid="_x0000_s209921"/>
            </a:ext>
            <a:ext uri="{FF2B5EF4-FFF2-40B4-BE49-F238E27FC236}">
              <a16:creationId xmlns:a16="http://schemas.microsoft.com/office/drawing/2014/main" id="{25C3A7BF-29ED-4D17-B4A2-B10EA302984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14817</xdr:colOff>
      <xdr:row>1</xdr:row>
      <xdr:rowOff>96838</xdr:rowOff>
    </xdr:from>
    <xdr:to>
      <xdr:col>1</xdr:col>
      <xdr:colOff>167217</xdr:colOff>
      <xdr:row>1</xdr:row>
      <xdr:rowOff>249238</xdr:rowOff>
    </xdr:to>
    <xdr:pic>
      <xdr:nvPicPr>
        <xdr:cNvPr id="5" name="home_toc">
          <a:hlinkClick xmlns:r="http://schemas.openxmlformats.org/officeDocument/2006/relationships" r:id="rId1" tooltip="Go to table of contents"/>
          <a:extLst>
            <a:ext uri="{FF2B5EF4-FFF2-40B4-BE49-F238E27FC236}">
              <a16:creationId xmlns:a16="http://schemas.microsoft.com/office/drawing/2014/main" id="{1F56CB64-E426-4E77-9B35-7856CA0F37F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077" y="226378"/>
          <a:ext cx="152400" cy="152400"/>
        </a:xfrm>
        <a:prstGeom prst="rect">
          <a:avLst/>
        </a:prstGeom>
      </xdr:spPr>
    </xdr:pic>
    <xdr:clientData/>
  </xdr:twoCellAnchor>
  <xdr:twoCellAnchor editAs="oneCell">
    <xdr:from>
      <xdr:col>0</xdr:col>
      <xdr:colOff>0</xdr:colOff>
      <xdr:row>0</xdr:row>
      <xdr:rowOff>0</xdr:rowOff>
    </xdr:from>
    <xdr:to>
      <xdr:col>2</xdr:col>
      <xdr:colOff>228600</xdr:colOff>
      <xdr:row>1</xdr:row>
      <xdr:rowOff>106680</xdr:rowOff>
    </xdr:to>
    <xdr:pic>
      <xdr:nvPicPr>
        <xdr:cNvPr id="209921" name="aguWaterMark">
          <a:extLst>
            <a:ext uri="{FF2B5EF4-FFF2-40B4-BE49-F238E27FC236}">
              <a16:creationId xmlns:a16="http://schemas.microsoft.com/office/drawing/2014/main" id="{A246267B-E2FB-4597-D897-A32A5CBD1645}"/>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1295400" cy="2362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209550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556260</xdr:colOff>
          <xdr:row>1</xdr:row>
          <xdr:rowOff>99060</xdr:rowOff>
        </xdr:to>
        <xdr:sp macro="" textlink="">
          <xdr:nvSpPr>
            <xdr:cNvPr id="2049" name="aguWaterMark"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DDED31E-25B7-322E-F70E-F49864A5A1B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553042</xdr:colOff>
      <xdr:row>1</xdr:row>
      <xdr:rowOff>96510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00000000-0008-0000-0300-000003000000}"/>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3"/>
          <a:extLst>
            <a:ext uri="{FF2B5EF4-FFF2-40B4-BE49-F238E27FC236}">
              <a16:creationId xmlns:a16="http://schemas.microsoft.com/office/drawing/2014/main" id="{00000000-0008-0000-03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342900</xdr:colOff>
          <xdr:row>1</xdr:row>
          <xdr:rowOff>99060</xdr:rowOff>
        </xdr:to>
        <xdr:sp macro="" textlink="">
          <xdr:nvSpPr>
            <xdr:cNvPr id="3073" name="aguWaterMark"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5" name="home_toc">
          <a:hlinkClick xmlns:r="http://schemas.openxmlformats.org/officeDocument/2006/relationships" r:id="rId4" tooltip="Go to table of contents"/>
          <a:extLst>
            <a:ext uri="{FF2B5EF4-FFF2-40B4-BE49-F238E27FC236}">
              <a16:creationId xmlns:a16="http://schemas.microsoft.com/office/drawing/2014/main" id="{B745CDA5-6A9E-A65D-03AC-B9668B15B6F5}"/>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17409" name="aguWaterMark"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BFE6596-146C-E5F5-5D1A-8223E45B3E2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335280</xdr:colOff>
          <xdr:row>1</xdr:row>
          <xdr:rowOff>99060</xdr:rowOff>
        </xdr:to>
        <xdr:sp macro="" textlink="">
          <xdr:nvSpPr>
            <xdr:cNvPr id="18433" name="aguWaterMark" hidden="1">
              <a:extLst>
                <a:ext uri="{63B3BB69-23CF-44E3-9099-C40C66FF867C}">
                  <a14:compatExt spid="_x0000_s18433"/>
                </a:ext>
                <a:ext uri="{FF2B5EF4-FFF2-40B4-BE49-F238E27FC236}">
                  <a16:creationId xmlns:a16="http://schemas.microsoft.com/office/drawing/2014/main" id="{00000000-0008-0000-06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C9F0FFA-73E0-820C-706A-08B35A2E06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1866900</xdr:colOff>
      <xdr:row>43</xdr:row>
      <xdr:rowOff>152400</xdr:rowOff>
    </xdr:from>
    <xdr:to>
      <xdr:col>12</xdr:col>
      <xdr:colOff>1201579</xdr:colOff>
      <xdr:row>54</xdr:row>
      <xdr:rowOff>57150</xdr:rowOff>
    </xdr:to>
    <xdr:sp macro="" textlink="">
      <xdr:nvSpPr>
        <xdr:cNvPr id="2" name="AutoShape 1">
          <a:extLst>
            <a:ext uri="{FF2B5EF4-FFF2-40B4-BE49-F238E27FC236}">
              <a16:creationId xmlns:a16="http://schemas.microsoft.com/office/drawing/2014/main" id="{00000000-0008-0000-1400-000002000000}"/>
            </a:ext>
          </a:extLst>
        </xdr:cNvPr>
        <xdr:cNvSpPr>
          <a:spLocks noChangeAspect="1" noChangeArrowheads="1"/>
        </xdr:cNvSpPr>
      </xdr:nvSpPr>
      <xdr:spPr bwMode="auto">
        <a:xfrm>
          <a:off x="3914775" y="3309938"/>
          <a:ext cx="9189245" cy="18954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xdr:col>
      <xdr:colOff>0</xdr:colOff>
      <xdr:row>1</xdr:row>
      <xdr:rowOff>0</xdr:rowOff>
    </xdr:from>
    <xdr:to>
      <xdr:col>3</xdr:col>
      <xdr:colOff>245745</xdr:colOff>
      <xdr:row>1</xdr:row>
      <xdr:rowOff>210503</xdr:rowOff>
    </xdr:to>
    <xdr:sp macro="" textlink="">
      <xdr:nvSpPr>
        <xdr:cNvPr id="4" name="AGU_INDEX">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3</xdr:col>
          <xdr:colOff>594360</xdr:colOff>
          <xdr:row>1</xdr:row>
          <xdr:rowOff>99060</xdr:rowOff>
        </xdr:to>
        <xdr:sp macro="" textlink="">
          <xdr:nvSpPr>
            <xdr:cNvPr id="20482" name="aguWaterMark" hidden="1">
              <a:extLst>
                <a:ext uri="{63B3BB69-23CF-44E3-9099-C40C66FF867C}">
                  <a14:compatExt spid="_x0000_s20482"/>
                </a:ext>
                <a:ext uri="{FF2B5EF4-FFF2-40B4-BE49-F238E27FC236}">
                  <a16:creationId xmlns:a16="http://schemas.microsoft.com/office/drawing/2014/main" id="{00000000-0008-0000-07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2</xdr:col>
      <xdr:colOff>66040</xdr:colOff>
      <xdr:row>1</xdr:row>
      <xdr:rowOff>251460</xdr:rowOff>
    </xdr:to>
    <xdr:pic>
      <xdr:nvPicPr>
        <xdr:cNvPr id="5" name="home_toc">
          <a:hlinkClick xmlns:r="http://schemas.openxmlformats.org/officeDocument/2006/relationships" r:id="rId2" tooltip="Go to table of contents"/>
          <a:extLst>
            <a:ext uri="{FF2B5EF4-FFF2-40B4-BE49-F238E27FC236}">
              <a16:creationId xmlns:a16="http://schemas.microsoft.com/office/drawing/2014/main" id="{6080D078-2752-6F03-AED4-5D883F46D8D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742950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1505" name="aguWaterMark" hidden="1">
              <a:extLst>
                <a:ext uri="{63B3BB69-23CF-44E3-9099-C40C66FF867C}">
                  <a14:compatExt spid="_x0000_s21505"/>
                </a:ext>
                <a:ext uri="{FF2B5EF4-FFF2-40B4-BE49-F238E27FC236}">
                  <a16:creationId xmlns:a16="http://schemas.microsoft.com/office/drawing/2014/main" id="{00000000-0008-0000-08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CE334C7-57B7-2CDC-DEEA-54ECF16F89E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2529" name="aguWaterMark" hidden="1">
              <a:extLst>
                <a:ext uri="{63B3BB69-23CF-44E3-9099-C40C66FF867C}">
                  <a14:compatExt spid="_x0000_s22529"/>
                </a:ext>
                <a:ext uri="{FF2B5EF4-FFF2-40B4-BE49-F238E27FC236}">
                  <a16:creationId xmlns:a16="http://schemas.microsoft.com/office/drawing/2014/main" id="{00000000-0008-0000-09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6AB2CC6-7D34-434A-2B1B-079B2851B21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160020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510540</xdr:colOff>
          <xdr:row>1</xdr:row>
          <xdr:rowOff>99060</xdr:rowOff>
        </xdr:to>
        <xdr:sp macro="" textlink="">
          <xdr:nvSpPr>
            <xdr:cNvPr id="23553" name="aguWaterMark" hidden="1">
              <a:extLst>
                <a:ext uri="{63B3BB69-23CF-44E3-9099-C40C66FF867C}">
                  <a14:compatExt spid="_x0000_s23553"/>
                </a:ext>
                <a:ext uri="{FF2B5EF4-FFF2-40B4-BE49-F238E27FC236}">
                  <a16:creationId xmlns:a16="http://schemas.microsoft.com/office/drawing/2014/main" id="{00000000-0008-0000-0A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6114163-CBCC-238C-0077-E3DD7057479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24577" name="aguWaterMark" hidden="1">
              <a:extLst>
                <a:ext uri="{63B3BB69-23CF-44E3-9099-C40C66FF867C}">
                  <a14:compatExt spid="_x0000_s24577"/>
                </a:ext>
                <a:ext uri="{FF2B5EF4-FFF2-40B4-BE49-F238E27FC236}">
                  <a16:creationId xmlns:a16="http://schemas.microsoft.com/office/drawing/2014/main" id="{00000000-0008-0000-0B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3B0CD8C-2DE1-6E0B-CF7C-1C7DBA8D93F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45720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388620</xdr:colOff>
          <xdr:row>1</xdr:row>
          <xdr:rowOff>99060</xdr:rowOff>
        </xdr:to>
        <xdr:sp macro="" textlink="">
          <xdr:nvSpPr>
            <xdr:cNvPr id="28673" name="aguWaterMark" hidden="1">
              <a:extLst>
                <a:ext uri="{63B3BB69-23CF-44E3-9099-C40C66FF867C}">
                  <a14:compatExt spid="_x0000_s28673"/>
                </a:ext>
                <a:ext uri="{FF2B5EF4-FFF2-40B4-BE49-F238E27FC236}">
                  <a16:creationId xmlns:a16="http://schemas.microsoft.com/office/drawing/2014/main" id="{00000000-0008-0000-0C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F073CCE-F57C-88BE-5995-3E25ECEAAE2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9697" name="aguWaterMark" hidden="1">
              <a:extLst>
                <a:ext uri="{63B3BB69-23CF-44E3-9099-C40C66FF867C}">
                  <a14:compatExt spid="_x0000_s29697"/>
                </a:ext>
                <a:ext uri="{FF2B5EF4-FFF2-40B4-BE49-F238E27FC236}">
                  <a16:creationId xmlns:a16="http://schemas.microsoft.com/office/drawing/2014/main" id="{00000000-0008-0000-0D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759CF29-BB45-74CA-E3D0-3D14A70C737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472440</xdr:colOff>
          <xdr:row>1</xdr:row>
          <xdr:rowOff>99060</xdr:rowOff>
        </xdr:to>
        <xdr:sp macro="" textlink="">
          <xdr:nvSpPr>
            <xdr:cNvPr id="168961" name="aguWaterMark" hidden="1">
              <a:extLst>
                <a:ext uri="{63B3BB69-23CF-44E3-9099-C40C66FF867C}">
                  <a14:compatExt spid="_x0000_s168961"/>
                </a:ext>
                <a:ext uri="{FF2B5EF4-FFF2-40B4-BE49-F238E27FC236}">
                  <a16:creationId xmlns:a16="http://schemas.microsoft.com/office/drawing/2014/main" id="{00000000-0008-0000-0E00-000001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3" name="home_toc">
          <a:hlinkClick xmlns:r="http://schemas.openxmlformats.org/officeDocument/2006/relationships" r:id="rId1" tooltip="Go to table of contents"/>
          <a:extLst>
            <a:ext uri="{FF2B5EF4-FFF2-40B4-BE49-F238E27FC236}">
              <a16:creationId xmlns:a16="http://schemas.microsoft.com/office/drawing/2014/main" id="{BA24630A-072F-0694-68AC-3618EC1C98F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472440</xdr:colOff>
          <xdr:row>1</xdr:row>
          <xdr:rowOff>99060</xdr:rowOff>
        </xdr:to>
        <xdr:sp macro="" textlink="">
          <xdr:nvSpPr>
            <xdr:cNvPr id="172033" name="aguWaterMark" hidden="1">
              <a:extLst>
                <a:ext uri="{63B3BB69-23CF-44E3-9099-C40C66FF867C}">
                  <a14:compatExt spid="_x0000_s172033"/>
                </a:ext>
                <a:ext uri="{FF2B5EF4-FFF2-40B4-BE49-F238E27FC236}">
                  <a16:creationId xmlns:a16="http://schemas.microsoft.com/office/drawing/2014/main" id="{00000000-0008-0000-0F00-00000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3" name="home_toc">
          <a:hlinkClick xmlns:r="http://schemas.openxmlformats.org/officeDocument/2006/relationships" r:id="rId1" tooltip="Go to table of contents"/>
          <a:extLst>
            <a:ext uri="{FF2B5EF4-FFF2-40B4-BE49-F238E27FC236}">
              <a16:creationId xmlns:a16="http://schemas.microsoft.com/office/drawing/2014/main" id="{11B255F5-3C1F-B684-A3B4-A10B1DA3ABB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5CC72A1-22A0-442A-9A07-2630AF0216EF}"/>
            </a:ext>
          </a:extLst>
        </xdr:cNvPr>
        <xdr:cNvSpPr/>
      </xdr:nvSpPr>
      <xdr:spPr>
        <a:xfrm>
          <a:off x="175260" y="12954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0</xdr:col>
      <xdr:colOff>0</xdr:colOff>
      <xdr:row>0</xdr:row>
      <xdr:rowOff>0</xdr:rowOff>
    </xdr:from>
    <xdr:to>
      <xdr:col>2</xdr:col>
      <xdr:colOff>91440</xdr:colOff>
      <xdr:row>1</xdr:row>
      <xdr:rowOff>99060</xdr:rowOff>
    </xdr:to>
    <xdr:sp macro="" textlink="">
      <xdr:nvSpPr>
        <xdr:cNvPr id="3" name="aguWaterMark" hidden="1">
          <a:extLst>
            <a:ext uri="{63B3BB69-23CF-44E3-9099-C40C66FF867C}">
              <a14:compatExt xmlns:a14="http://schemas.microsoft.com/office/drawing/2010/main" spid="_x0000_s209921"/>
            </a:ext>
            <a:ext uri="{FF2B5EF4-FFF2-40B4-BE49-F238E27FC236}">
              <a16:creationId xmlns:a16="http://schemas.microsoft.com/office/drawing/2014/main" id="{49258469-E4D3-4BBE-8C48-D53CD742632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9B777518-976C-430E-87FE-70424865825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twoCellAnchor editAs="oneCell">
    <xdr:from>
      <xdr:col>0</xdr:col>
      <xdr:colOff>0</xdr:colOff>
      <xdr:row>0</xdr:row>
      <xdr:rowOff>0</xdr:rowOff>
    </xdr:from>
    <xdr:to>
      <xdr:col>2</xdr:col>
      <xdr:colOff>91440</xdr:colOff>
      <xdr:row>1</xdr:row>
      <xdr:rowOff>99060</xdr:rowOff>
    </xdr:to>
    <xdr:pic>
      <xdr:nvPicPr>
        <xdr:cNvPr id="209921" name="aguWaterMark">
          <a:extLst>
            <a:ext uri="{FF2B5EF4-FFF2-40B4-BE49-F238E27FC236}">
              <a16:creationId xmlns:a16="http://schemas.microsoft.com/office/drawing/2014/main" id="{90B92E73-680B-B336-B86B-A35F5FEFD5A3}"/>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12725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1" tooltip="Go to table of contents"/>
          <a:extLst>
            <a:ext uri="{FF2B5EF4-FFF2-40B4-BE49-F238E27FC236}">
              <a16:creationId xmlns:a16="http://schemas.microsoft.com/office/drawing/2014/main" id="{8EF56D8D-2D25-0AF0-F47D-F75F0E3997D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44033" name="aguWaterMark" hidden="1">
              <a:extLst>
                <a:ext uri="{63B3BB69-23CF-44E3-9099-C40C66FF867C}">
                  <a14:compatExt spid="_x0000_s44033"/>
                </a:ext>
                <a:ext uri="{FF2B5EF4-FFF2-40B4-BE49-F238E27FC236}">
                  <a16:creationId xmlns:a16="http://schemas.microsoft.com/office/drawing/2014/main" id="{00000000-0008-0000-12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1F66A122-CE64-DB18-BF65-AF889AECCDB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38100</xdr:colOff>
          <xdr:row>1</xdr:row>
          <xdr:rowOff>99060</xdr:rowOff>
        </xdr:to>
        <xdr:sp macro="" textlink="">
          <xdr:nvSpPr>
            <xdr:cNvPr id="33793" name="aguWaterMark" hidden="1">
              <a:extLst>
                <a:ext uri="{63B3BB69-23CF-44E3-9099-C40C66FF867C}">
                  <a14:compatExt spid="_x0000_s33793"/>
                </a:ext>
                <a:ext uri="{FF2B5EF4-FFF2-40B4-BE49-F238E27FC236}">
                  <a16:creationId xmlns:a16="http://schemas.microsoft.com/office/drawing/2014/main" id="{00000000-0008-0000-13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F4F5C26-74CE-E76E-C661-00661FEFC02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34817" name="aguWaterMark" hidden="1">
              <a:extLst>
                <a:ext uri="{63B3BB69-23CF-44E3-9099-C40C66FF867C}">
                  <a14:compatExt spid="_x0000_s34817"/>
                </a:ext>
                <a:ext uri="{FF2B5EF4-FFF2-40B4-BE49-F238E27FC236}">
                  <a16:creationId xmlns:a16="http://schemas.microsoft.com/office/drawing/2014/main" id="{00000000-0008-0000-14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23030CF-E441-90BF-D5BB-0F4FB6F4B37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198120</xdr:colOff>
          <xdr:row>1</xdr:row>
          <xdr:rowOff>99060</xdr:rowOff>
        </xdr:to>
        <xdr:sp macro="" textlink="">
          <xdr:nvSpPr>
            <xdr:cNvPr id="35841" name="aguWaterMark" hidden="1">
              <a:extLst>
                <a:ext uri="{63B3BB69-23CF-44E3-9099-C40C66FF867C}">
                  <a14:compatExt spid="_x0000_s35841"/>
                </a:ext>
                <a:ext uri="{FF2B5EF4-FFF2-40B4-BE49-F238E27FC236}">
                  <a16:creationId xmlns:a16="http://schemas.microsoft.com/office/drawing/2014/main" id="{00000000-0008-0000-15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4364F65-B7DF-C387-BF6F-6BFB5E347DF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3</xdr:col>
      <xdr:colOff>140970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3</xdr:col>
          <xdr:colOff>487680</xdr:colOff>
          <xdr:row>1</xdr:row>
          <xdr:rowOff>99060</xdr:rowOff>
        </xdr:to>
        <xdr:sp macro="" textlink="">
          <xdr:nvSpPr>
            <xdr:cNvPr id="49153" name="aguWaterMark" hidden="1">
              <a:extLst>
                <a:ext uri="{63B3BB69-23CF-44E3-9099-C40C66FF867C}">
                  <a14:compatExt spid="_x0000_s49153"/>
                </a:ext>
                <a:ext uri="{FF2B5EF4-FFF2-40B4-BE49-F238E27FC236}">
                  <a16:creationId xmlns:a16="http://schemas.microsoft.com/office/drawing/2014/main" id="{00000000-0008-0000-16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CA113D69-BAAB-1538-264B-E09A2DDB65B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198120</xdr:colOff>
          <xdr:row>1</xdr:row>
          <xdr:rowOff>99060</xdr:rowOff>
        </xdr:to>
        <xdr:sp macro="" textlink="">
          <xdr:nvSpPr>
            <xdr:cNvPr id="51201" name="aguWaterMark" hidden="1">
              <a:extLst>
                <a:ext uri="{63B3BB69-23CF-44E3-9099-C40C66FF867C}">
                  <a14:compatExt spid="_x0000_s51201"/>
                </a:ext>
                <a:ext uri="{FF2B5EF4-FFF2-40B4-BE49-F238E27FC236}">
                  <a16:creationId xmlns:a16="http://schemas.microsoft.com/office/drawing/2014/main" id="{00000000-0008-0000-17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B1F7336-B02E-BDFC-BCC9-4B05FC4B84E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257175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3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640080</xdr:colOff>
          <xdr:row>1</xdr:row>
          <xdr:rowOff>99060</xdr:rowOff>
        </xdr:to>
        <xdr:sp macro="" textlink="">
          <xdr:nvSpPr>
            <xdr:cNvPr id="52225" name="aguWaterMark" hidden="1">
              <a:extLst>
                <a:ext uri="{63B3BB69-23CF-44E3-9099-C40C66FF867C}">
                  <a14:compatExt spid="_x0000_s52225"/>
                </a:ext>
                <a:ext uri="{FF2B5EF4-FFF2-40B4-BE49-F238E27FC236}">
                  <a16:creationId xmlns:a16="http://schemas.microsoft.com/office/drawing/2014/main" id="{00000000-0008-0000-18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DC94A65-CE78-232B-4CD5-679E82148CA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121920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5431046-7E67-8F8A-CECA-84DA7555048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583E182-2FB7-D5CE-1C57-C68D77E5617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CEA5582-4788-94D9-7D5B-CDF0DD77F74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E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5E98CDA-1F37-E3A7-1675-29C15E6AE5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66561" name="aguWaterMark" hidden="1">
              <a:extLst>
                <a:ext uri="{63B3BB69-23CF-44E3-9099-C40C66FF867C}">
                  <a14:compatExt spid="_x0000_s66561"/>
                </a:ext>
                <a:ext uri="{FF2B5EF4-FFF2-40B4-BE49-F238E27FC236}">
                  <a16:creationId xmlns:a16="http://schemas.microsoft.com/office/drawing/2014/main" id="{00000000-0008-0000-1D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585E53D-87DF-2B09-2808-D2E249F82E6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43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68609" name="aguWaterMark" hidden="1">
              <a:extLst>
                <a:ext uri="{63B3BB69-23CF-44E3-9099-C40C66FF867C}">
                  <a14:compatExt spid="_x0000_s68609"/>
                </a:ext>
                <a:ext uri="{FF2B5EF4-FFF2-40B4-BE49-F238E27FC236}">
                  <a16:creationId xmlns:a16="http://schemas.microsoft.com/office/drawing/2014/main" id="{00000000-0008-0000-1E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66E87127-D747-C362-3228-298F005DD33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4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69633" name="aguWaterMark" hidden="1">
              <a:extLst>
                <a:ext uri="{63B3BB69-23CF-44E3-9099-C40C66FF867C}">
                  <a14:compatExt spid="_x0000_s69633"/>
                </a:ext>
                <a:ext uri="{FF2B5EF4-FFF2-40B4-BE49-F238E27FC236}">
                  <a16:creationId xmlns:a16="http://schemas.microsoft.com/office/drawing/2014/main" id="{00000000-0008-0000-1F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14F42FC6-52C3-3852-A918-20D13CBE0D2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418148</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600-000002000000}"/>
            </a:ext>
          </a:extLst>
        </xdr:cNvPr>
        <xdr:cNvSpPr/>
      </xdr:nvSpPr>
      <xdr:spPr>
        <a:xfrm>
          <a:off x="185738" y="128588"/>
          <a:ext cx="728663"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19D79BF-DFDE-E300-459D-5076BCA4C0E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418148</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7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612BB633-2AF0-2F99-EA52-8651CE9085E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78849" name="aguWaterMark" hidden="1">
              <a:extLst>
                <a:ext uri="{63B3BB69-23CF-44E3-9099-C40C66FF867C}">
                  <a14:compatExt spid="_x0000_s78849"/>
                </a:ext>
                <a:ext uri="{FF2B5EF4-FFF2-40B4-BE49-F238E27FC236}">
                  <a16:creationId xmlns:a16="http://schemas.microsoft.com/office/drawing/2014/main" id="{00000000-0008-0000-2200-0000013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A7A2D8C5-4A24-DDA7-B8DE-76BE8ED1F2B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331470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4F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685800</xdr:colOff>
          <xdr:row>1</xdr:row>
          <xdr:rowOff>99060</xdr:rowOff>
        </xdr:to>
        <xdr:sp macro="" textlink="">
          <xdr:nvSpPr>
            <xdr:cNvPr id="80897" name="aguWaterMark" hidden="1">
              <a:extLst>
                <a:ext uri="{63B3BB69-23CF-44E3-9099-C40C66FF867C}">
                  <a14:compatExt spid="_x0000_s80897"/>
                </a:ext>
                <a:ext uri="{FF2B5EF4-FFF2-40B4-BE49-F238E27FC236}">
                  <a16:creationId xmlns:a16="http://schemas.microsoft.com/office/drawing/2014/main" id="{00000000-0008-0000-23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7B76BE0-E13B-3E79-BD2C-6B3E5ED3065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5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82945" name="aguWaterMark" hidden="1">
              <a:extLst>
                <a:ext uri="{63B3BB69-23CF-44E3-9099-C40C66FF867C}">
                  <a14:compatExt spid="_x0000_s82945"/>
                </a:ext>
                <a:ext uri="{FF2B5EF4-FFF2-40B4-BE49-F238E27FC236}">
                  <a16:creationId xmlns:a16="http://schemas.microsoft.com/office/drawing/2014/main" id="{00000000-0008-0000-24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5FBDB52-2DB3-3448-A57A-8FAC7FA8AD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735330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B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109569" name="aguWaterMark" hidden="1">
              <a:extLst>
                <a:ext uri="{63B3BB69-23CF-44E3-9099-C40C66FF867C}">
                  <a14:compatExt spid="_x0000_s109569"/>
                </a:ext>
                <a:ext uri="{FF2B5EF4-FFF2-40B4-BE49-F238E27FC236}">
                  <a16:creationId xmlns:a16="http://schemas.microsoft.com/office/drawing/2014/main" id="{00000000-0008-0000-2500-000001A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45C6701-B766-47B5-F53F-D22611B79E7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726440</xdr:colOff>
      <xdr:row>1</xdr:row>
      <xdr:rowOff>225743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D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1617" name="aguWaterMark" hidden="1">
              <a:extLst>
                <a:ext uri="{63B3BB69-23CF-44E3-9099-C40C66FF867C}">
                  <a14:compatExt spid="_x0000_s111617"/>
                </a:ext>
                <a:ext uri="{FF2B5EF4-FFF2-40B4-BE49-F238E27FC236}">
                  <a16:creationId xmlns:a16="http://schemas.microsoft.com/office/drawing/2014/main" id="{00000000-0008-0000-2600-000001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154940</xdr:colOff>
      <xdr:row>1</xdr:row>
      <xdr:rowOff>262890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C30BE4C-1FE2-1D2D-50E2-B443901ABB8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E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2641" name="aguWaterMark" hidden="1">
              <a:extLst>
                <a:ext uri="{63B3BB69-23CF-44E3-9099-C40C66FF867C}">
                  <a14:compatExt spid="_x0000_s112641"/>
                </a:ext>
                <a:ext uri="{FF2B5EF4-FFF2-40B4-BE49-F238E27FC236}">
                  <a16:creationId xmlns:a16="http://schemas.microsoft.com/office/drawing/2014/main" id="{00000000-0008-0000-2700-000001B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9092504-070F-200D-09B2-104C99BE411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726440</xdr:colOff>
      <xdr:row>1</xdr:row>
      <xdr:rowOff>219393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F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3665" name="aguWaterMark" hidden="1">
              <a:extLst>
                <a:ext uri="{63B3BB69-23CF-44E3-9099-C40C66FF867C}">
                  <a14:compatExt spid="_x0000_s113665"/>
                </a:ext>
                <a:ext uri="{FF2B5EF4-FFF2-40B4-BE49-F238E27FC236}">
                  <a16:creationId xmlns:a16="http://schemas.microsoft.com/office/drawing/2014/main" id="{00000000-0008-0000-2800-000001B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158750</xdr:colOff>
      <xdr:row>1</xdr:row>
      <xdr:rowOff>256540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18400DD-40D4-B4B2-1889-2658C10C957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5562600</xdr:colOff>
          <xdr:row>3</xdr:row>
          <xdr:rowOff>228600</xdr:rowOff>
        </xdr:to>
        <xdr:sp macro="" textlink="">
          <xdr:nvSpPr>
            <xdr:cNvPr id="141313" name="aguWaterMark" hidden="1">
              <a:extLst>
                <a:ext uri="{63B3BB69-23CF-44E3-9099-C40C66FF867C}">
                  <a14:compatExt spid="_x0000_s141313"/>
                </a:ext>
                <a:ext uri="{FF2B5EF4-FFF2-40B4-BE49-F238E27FC236}">
                  <a16:creationId xmlns:a16="http://schemas.microsoft.com/office/drawing/2014/main" id="{00000000-0008-0000-2900-0000012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0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0A63AB58-53D8-379D-7BF7-44BF1BBD59C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4</xdr:col>
          <xdr:colOff>68580</xdr:colOff>
          <xdr:row>4</xdr:row>
          <xdr:rowOff>38100</xdr:rowOff>
        </xdr:to>
        <xdr:sp macro="" textlink="">
          <xdr:nvSpPr>
            <xdr:cNvPr id="142337" name="aguWaterMark" hidden="1">
              <a:extLst>
                <a:ext uri="{63B3BB69-23CF-44E3-9099-C40C66FF867C}">
                  <a14:compatExt spid="_x0000_s142337"/>
                </a:ext>
                <a:ext uri="{FF2B5EF4-FFF2-40B4-BE49-F238E27FC236}">
                  <a16:creationId xmlns:a16="http://schemas.microsoft.com/office/drawing/2014/main" id="{00000000-0008-0000-2A00-0000012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1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6F7B512-2261-D3CF-AE8C-01ED19C57D1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3</xdr:col>
          <xdr:colOff>1592580</xdr:colOff>
          <xdr:row>3</xdr:row>
          <xdr:rowOff>228600</xdr:rowOff>
        </xdr:to>
        <xdr:sp macro="" textlink="">
          <xdr:nvSpPr>
            <xdr:cNvPr id="143361" name="aguWaterMark" hidden="1">
              <a:extLst>
                <a:ext uri="{63B3BB69-23CF-44E3-9099-C40C66FF867C}">
                  <a14:compatExt spid="_x0000_s143361"/>
                </a:ext>
                <a:ext uri="{FF2B5EF4-FFF2-40B4-BE49-F238E27FC236}">
                  <a16:creationId xmlns:a16="http://schemas.microsoft.com/office/drawing/2014/main" id="{00000000-0008-0000-2B00-0000013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2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B8B3F92-A4C6-B565-8D88-5DA8D247AB2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4</xdr:col>
          <xdr:colOff>861060</xdr:colOff>
          <xdr:row>3</xdr:row>
          <xdr:rowOff>228600</xdr:rowOff>
        </xdr:to>
        <xdr:sp macro="" textlink="">
          <xdr:nvSpPr>
            <xdr:cNvPr id="145409" name="aguWaterMark" hidden="1">
              <a:extLst>
                <a:ext uri="{63B3BB69-23CF-44E3-9099-C40C66FF867C}">
                  <a14:compatExt spid="_x0000_s145409"/>
                </a:ext>
                <a:ext uri="{FF2B5EF4-FFF2-40B4-BE49-F238E27FC236}">
                  <a16:creationId xmlns:a16="http://schemas.microsoft.com/office/drawing/2014/main" id="{00000000-0008-0000-2C00-0000013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4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0372BEB-54D1-FF3A-775B-CEB00434BE2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4</xdr:col>
          <xdr:colOff>784860</xdr:colOff>
          <xdr:row>6</xdr:row>
          <xdr:rowOff>38100</xdr:rowOff>
        </xdr:to>
        <xdr:sp macro="" textlink="">
          <xdr:nvSpPr>
            <xdr:cNvPr id="146433" name="aguWaterMark" hidden="1">
              <a:extLst>
                <a:ext uri="{63B3BB69-23CF-44E3-9099-C40C66FF867C}">
                  <a14:compatExt spid="_x0000_s146433"/>
                </a:ext>
                <a:ext uri="{FF2B5EF4-FFF2-40B4-BE49-F238E27FC236}">
                  <a16:creationId xmlns:a16="http://schemas.microsoft.com/office/drawing/2014/main" id="{00000000-0008-0000-2D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5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40C383A-F7B7-47FC-F34F-D0C7848DBBB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4594860</xdr:colOff>
          <xdr:row>6</xdr:row>
          <xdr:rowOff>38100</xdr:rowOff>
        </xdr:to>
        <xdr:sp macro="" textlink="">
          <xdr:nvSpPr>
            <xdr:cNvPr id="147457" name="aguWaterMark" hidden="1">
              <a:extLst>
                <a:ext uri="{63B3BB69-23CF-44E3-9099-C40C66FF867C}">
                  <a14:compatExt spid="_x0000_s147457"/>
                </a:ext>
                <a:ext uri="{FF2B5EF4-FFF2-40B4-BE49-F238E27FC236}">
                  <a16:creationId xmlns:a16="http://schemas.microsoft.com/office/drawing/2014/main" id="{00000000-0008-0000-2E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6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BB46EF0-5F84-1668-DD2F-8532F244E60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1259840</xdr:colOff>
      <xdr:row>6</xdr:row>
      <xdr:rowOff>38100</xdr:rowOff>
    </xdr:to>
    <xdr:sp macro="" textlink="">
      <xdr:nvSpPr>
        <xdr:cNvPr id="2" name="aguWaterMark" hidden="1">
          <a:extLst>
            <a:ext uri="{63B3BB69-23CF-44E3-9099-C40C66FF867C}">
              <a14:compatExt xmlns:a14="http://schemas.microsoft.com/office/drawing/2010/main" spid="_x0000_s177153"/>
            </a:ext>
            <a:ext uri="{FF2B5EF4-FFF2-40B4-BE49-F238E27FC236}">
              <a16:creationId xmlns:a16="http://schemas.microsoft.com/office/drawing/2014/main" id="{3975E863-CBA7-453F-8D86-96CFCD549CB0}"/>
            </a:ext>
          </a:extLst>
        </xdr:cNvPr>
        <xdr:cNvSpPr/>
      </xdr:nvSpPr>
      <xdr:spPr bwMode="auto">
        <a:xfrm>
          <a:off x="60960" y="967740"/>
          <a:ext cx="12598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xdr:row>
      <xdr:rowOff>0</xdr:rowOff>
    </xdr:from>
    <xdr:to>
      <xdr:col>1</xdr:col>
      <xdr:colOff>1259840</xdr:colOff>
      <xdr:row>6</xdr:row>
      <xdr:rowOff>38100</xdr:rowOff>
    </xdr:to>
    <xdr:pic>
      <xdr:nvPicPr>
        <xdr:cNvPr id="3" name="aguWaterMark">
          <a:extLst>
            <a:ext uri="{FF2B5EF4-FFF2-40B4-BE49-F238E27FC236}">
              <a16:creationId xmlns:a16="http://schemas.microsoft.com/office/drawing/2014/main" id="{8B157FA0-3344-4206-A87A-E59792CA0EF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967740"/>
          <a:ext cx="12598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3</xdr:col>
          <xdr:colOff>91440</xdr:colOff>
          <xdr:row>6</xdr:row>
          <xdr:rowOff>38100</xdr:rowOff>
        </xdr:to>
        <xdr:sp macro="" textlink="">
          <xdr:nvSpPr>
            <xdr:cNvPr id="160769" name="aguWaterMark" hidden="1">
              <a:extLst>
                <a:ext uri="{63B3BB69-23CF-44E3-9099-C40C66FF867C}">
                  <a14:compatExt spid="_x0000_s160769"/>
                </a:ext>
                <a:ext uri="{FF2B5EF4-FFF2-40B4-BE49-F238E27FC236}">
                  <a16:creationId xmlns:a16="http://schemas.microsoft.com/office/drawing/2014/main" id="{00000000-0008-0000-3000-000001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2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6DBEA34-243C-0DB4-5C17-7DAFE25D76C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617220</xdr:colOff>
          <xdr:row>6</xdr:row>
          <xdr:rowOff>38100</xdr:rowOff>
        </xdr:to>
        <xdr:sp macro="" textlink="">
          <xdr:nvSpPr>
            <xdr:cNvPr id="162817" name="aguWaterMark" hidden="1">
              <a:extLst>
                <a:ext uri="{63B3BB69-23CF-44E3-9099-C40C66FF867C}">
                  <a14:compatExt spid="_x0000_s162817"/>
                </a:ext>
                <a:ext uri="{FF2B5EF4-FFF2-40B4-BE49-F238E27FC236}">
                  <a16:creationId xmlns:a16="http://schemas.microsoft.com/office/drawing/2014/main" id="{00000000-0008-0000-3100-0000017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9525</xdr:colOff>
      <xdr:row>0</xdr:row>
      <xdr:rowOff>0</xdr:rowOff>
    </xdr:from>
    <xdr:to>
      <xdr:col>1</xdr:col>
      <xdr:colOff>683895</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400-000003000000}"/>
            </a:ext>
          </a:extLst>
        </xdr:cNvPr>
        <xdr:cNvSpPr/>
      </xdr:nvSpPr>
      <xdr:spPr>
        <a:xfrm>
          <a:off x="9525"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83849FA0-867E-64CC-98B5-200E82FDDF9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1920240</xdr:colOff>
          <xdr:row>6</xdr:row>
          <xdr:rowOff>38100</xdr:rowOff>
        </xdr:to>
        <xdr:sp macro="" textlink="">
          <xdr:nvSpPr>
            <xdr:cNvPr id="164865" name="aguWaterMark" hidden="1">
              <a:extLst>
                <a:ext uri="{63B3BB69-23CF-44E3-9099-C40C66FF867C}">
                  <a14:compatExt spid="_x0000_s164865"/>
                </a:ext>
                <a:ext uri="{FF2B5EF4-FFF2-40B4-BE49-F238E27FC236}">
                  <a16:creationId xmlns:a16="http://schemas.microsoft.com/office/drawing/2014/main" id="{00000000-0008-0000-3200-0000018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6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56CB542-39DE-9A37-7563-CF9D9B854D0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5</xdr:col>
          <xdr:colOff>396240</xdr:colOff>
          <xdr:row>6</xdr:row>
          <xdr:rowOff>38100</xdr:rowOff>
        </xdr:to>
        <xdr:sp macro="" textlink="">
          <xdr:nvSpPr>
            <xdr:cNvPr id="166913" name="aguWaterMark" hidden="1">
              <a:extLst>
                <a:ext uri="{63B3BB69-23CF-44E3-9099-C40C66FF867C}">
                  <a14:compatExt spid="_x0000_s166913"/>
                </a:ext>
                <a:ext uri="{FF2B5EF4-FFF2-40B4-BE49-F238E27FC236}">
                  <a16:creationId xmlns:a16="http://schemas.microsoft.com/office/drawing/2014/main" id="{00000000-0008-0000-3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8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EB674D6-1083-EC93-1F67-558C341627A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0-11-17T14:59:43.698"/>
    </inkml:context>
    <inkml:brush xml:id="br0">
      <inkml:brushProperty name="width" value="0.05" units="cm"/>
      <inkml:brushProperty name="height" value="0.05" units="cm"/>
    </inkml:brush>
  </inkml:definitions>
  <inkml:trace contextRef="#ctx0" brushRef="#br0">0 1 32</inkml:trace>
</inkm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NNEX_NUMBER" xr10:uid="{2017088C-4BB5-4260-9E05-451B03B2597D}" sourceName="ANNEX NR">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E_OF_TEMPLATE" xr10:uid="{C8DCC637-FFC1-4A0F-9C63-ACD86D79BD34}" sourceName="NAME OF TEMPLATE">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EX NUMBER" xr10:uid="{214D3B99-3B88-46B8-A242-CB3287C414DA}" cache="Slicer_ANNEX_NUMBER" caption="SELECT AN ANNEX NUMBER TO FILTER THE LIST                                                            (reset filter here ►)" columnCount="3" style="SlicerStyleLight2" rowHeight="288000"/>
  <slicer name="NAME OF TEMPLATE" xr10:uid="{2F1B1E57-324F-4C3E-818B-230578A8CA13}" cache="Slicer_NAME_OF_TEMPLATE" caption="SELECT NAME OF TEMPLATE TO FILTER THE LIST                                                                                    (reset filter here ►)" columnCount="3" rowHeight="288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D69461-F772-4B60-8FE7-60E06C6C5B34}" name="Index_templates" displayName="Index_templates" ref="B14:J147" dataDxfId="23" totalsRowDxfId="21" headerRowBorderDxfId="24" tableBorderDxfId="22">
  <autoFilter ref="B14:J147" xr:uid="{00000000-0009-0000-0100-000001000000}">
    <filterColumn colId="4">
      <filters blank="1">
        <filter val="Quartely (if material subsidiary of non-EU G-SII)"/>
        <filter val="Quarterly"/>
        <filter val="Quarterly (Article 447)"/>
        <filter val="Quarterly (if part of a G-SII)"/>
        <filter val="Semi-annual"/>
        <filter val="Semi-annual (if material subsidiary of non-EU G-SII)"/>
        <filter val="Semi-Annual (if not part of a G-SII)"/>
        <filter val="Semi-annual (if part of a G-SII)"/>
        <filter val="Semi-annual (non-material subsidiary of non-EU G-SII)"/>
        <filter val="Semi-annual (point (a) of Article 437 and point (e) of Article 444)"/>
        <filter val="Semi-annual (points (a), (b) and (c) of Article 455(2))_x000a_Annual (Article 455(3))"/>
        <filter val="Semi-annual/ Annual for point (m)"/>
      </filters>
    </filterColumn>
  </autoFilter>
  <tableColumns count="9">
    <tableColumn id="1" xr3:uid="{328DA9EC-5B3C-431E-86A6-5F99681D0B26}" name="ANNEX NR" totalsRowLabel="Total" dataDxfId="20"/>
    <tableColumn id="7" xr3:uid="{C08907DD-AF34-4C17-A25B-0A041069C889}" name="nr." dataDxfId="19"/>
    <tableColumn id="2" xr3:uid="{5A085400-DB7D-4546-AD7F-A7C0F6D62871}" name="NAME OF ANNEX" dataDxfId="18" totalsRowDxfId="17"/>
    <tableColumn id="3" xr3:uid="{7FF78C7F-4C0A-44F3-8AE4-CEDFAF9C1439}" name="Column1" dataDxfId="16" totalsRowDxfId="15"/>
    <tableColumn id="9" xr3:uid="{D42D3494-67D4-44AD-B706-E52504992FA2}" name="FREQUENCY LARGE INSTITUTIONS (LISTED AND NO GSII)" dataDxfId="14" totalsRowDxfId="13">
      <calculatedColumnFormula>INDEX(AC15:AM15,MATCH($F$14,$AC$14:$AM$14,0))</calculatedColumnFormula>
    </tableColumn>
    <tableColumn id="8" xr3:uid="{759A4E4E-72F8-4B09-8C75-8C01EF3A9E0B}" name="CODE" dataDxfId="12" dataCellStyle="Normal 2 2"/>
    <tableColumn id="4" xr3:uid="{3785DF1F-B29D-4C8B-895E-D41F3E284B70}" name="NAME OF TEMPLATE" dataDxfId="11" totalsRowDxfId="10" dataCellStyle="Normal 2 2"/>
    <tableColumn id="5" xr3:uid="{D8D2AACA-5D57-4A2B-BEF4-F5BDC2555CA8}" name="RELEVANT ARTICLE IN THE ITS" dataDxfId="9" totalsRowDxfId="8"/>
    <tableColumn id="6" xr3:uid="{EA285D05-9961-4EE3-AE58-060F3F4B6811}" name="RELEVANT ARTICLE IN CRR" totalsRowFunction="count" dataDxfId="7" totalsRowDxfId="6"/>
  </tableColumns>
  <tableStyleInfo name="agu" showFirstColumn="1" showLastColumn="1" showRowStripes="1" showColumnStripes="0"/>
</table>
</file>

<file path=xl/theme/theme1.xml><?xml version="1.0" encoding="utf-8"?>
<a:theme xmlns:a="http://schemas.openxmlformats.org/drawingml/2006/main" name="Office 2013 - 2022 Theme">
  <a:themeElements>
    <a:clrScheme name="AGUILONIUS">
      <a:dk1>
        <a:srgbClr val="000000"/>
      </a:dk1>
      <a:lt1>
        <a:srgbClr val="FFFFFF"/>
      </a:lt1>
      <a:dk2>
        <a:srgbClr val="2D696E"/>
      </a:dk2>
      <a:lt2>
        <a:srgbClr val="D2D2F6"/>
      </a:lt2>
      <a:accent1>
        <a:srgbClr val="395A53"/>
      </a:accent1>
      <a:accent2>
        <a:srgbClr val="1F323C"/>
      </a:accent2>
      <a:accent3>
        <a:srgbClr val="99978C"/>
      </a:accent3>
      <a:accent4>
        <a:srgbClr val="000000"/>
      </a:accent4>
      <a:accent5>
        <a:srgbClr val="BCDCDF"/>
      </a:accent5>
      <a:accent6>
        <a:srgbClr val="395A53"/>
      </a:accent6>
      <a:hlink>
        <a:srgbClr val="91DBB6"/>
      </a:hlink>
      <a:folHlink>
        <a:srgbClr val="FFFF99"/>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4.emf"/><Relationship Id="rId4" Type="http://schemas.openxmlformats.org/officeDocument/2006/relationships/control" Target="../activeX/activeX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control" Target="../activeX/activeX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5.emf"/><Relationship Id="rId4" Type="http://schemas.openxmlformats.org/officeDocument/2006/relationships/control" Target="../activeX/activeX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5.emf"/><Relationship Id="rId4" Type="http://schemas.openxmlformats.org/officeDocument/2006/relationships/control" Target="../activeX/activeX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image" Target="../media/image5.emf"/><Relationship Id="rId4" Type="http://schemas.openxmlformats.org/officeDocument/2006/relationships/control" Target="../activeX/activeX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image" Target="../media/image5.emf"/><Relationship Id="rId4" Type="http://schemas.openxmlformats.org/officeDocument/2006/relationships/control" Target="../activeX/activeX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image" Target="../media/image5.emf"/><Relationship Id="rId4" Type="http://schemas.openxmlformats.org/officeDocument/2006/relationships/control" Target="../activeX/activeX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image" Target="../media/image5.emf"/><Relationship Id="rId4" Type="http://schemas.openxmlformats.org/officeDocument/2006/relationships/control" Target="../activeX/activeX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image" Target="../media/image5.emf"/><Relationship Id="rId4" Type="http://schemas.openxmlformats.org/officeDocument/2006/relationships/control" Target="../activeX/activeX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image" Target="../media/image5.emf"/><Relationship Id="rId4" Type="http://schemas.openxmlformats.org/officeDocument/2006/relationships/control" Target="../activeX/activeX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5.bin"/><Relationship Id="rId5" Type="http://schemas.openxmlformats.org/officeDocument/2006/relationships/image" Target="../media/image5.emf"/><Relationship Id="rId4" Type="http://schemas.openxmlformats.org/officeDocument/2006/relationships/control" Target="../activeX/activeX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6.bin"/><Relationship Id="rId5" Type="http://schemas.openxmlformats.org/officeDocument/2006/relationships/image" Target="../media/image5.emf"/><Relationship Id="rId4" Type="http://schemas.openxmlformats.org/officeDocument/2006/relationships/control" Target="../activeX/activeX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openxmlformats.org/officeDocument/2006/relationships/image" Target="../media/image5.emf"/><Relationship Id="rId4" Type="http://schemas.openxmlformats.org/officeDocument/2006/relationships/control" Target="../activeX/activeX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20.bin"/><Relationship Id="rId5" Type="http://schemas.openxmlformats.org/officeDocument/2006/relationships/image" Target="../media/image5.emf"/><Relationship Id="rId4" Type="http://schemas.openxmlformats.org/officeDocument/2006/relationships/control" Target="../activeX/activeX1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0.xml"/><Relationship Id="rId1" Type="http://schemas.openxmlformats.org/officeDocument/2006/relationships/printerSettings" Target="../printerSettings/printerSettings21.bin"/><Relationship Id="rId5" Type="http://schemas.openxmlformats.org/officeDocument/2006/relationships/image" Target="../media/image5.emf"/><Relationship Id="rId4" Type="http://schemas.openxmlformats.org/officeDocument/2006/relationships/control" Target="../activeX/activeX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1.xml"/><Relationship Id="rId1" Type="http://schemas.openxmlformats.org/officeDocument/2006/relationships/printerSettings" Target="../printerSettings/printerSettings22.bin"/><Relationship Id="rId5" Type="http://schemas.openxmlformats.org/officeDocument/2006/relationships/image" Target="../media/image5.emf"/><Relationship Id="rId4" Type="http://schemas.openxmlformats.org/officeDocument/2006/relationships/control" Target="../activeX/activeX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2.xml"/><Relationship Id="rId1" Type="http://schemas.openxmlformats.org/officeDocument/2006/relationships/printerSettings" Target="../printerSettings/printerSettings23.bin"/><Relationship Id="rId5" Type="http://schemas.openxmlformats.org/officeDocument/2006/relationships/image" Target="../media/image5.emf"/><Relationship Id="rId4" Type="http://schemas.openxmlformats.org/officeDocument/2006/relationships/control" Target="../activeX/activeX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3.xml"/><Relationship Id="rId1" Type="http://schemas.openxmlformats.org/officeDocument/2006/relationships/printerSettings" Target="../printerSettings/printerSettings24.bin"/><Relationship Id="rId5" Type="http://schemas.openxmlformats.org/officeDocument/2006/relationships/image" Target="../media/image5.emf"/><Relationship Id="rId4" Type="http://schemas.openxmlformats.org/officeDocument/2006/relationships/control" Target="../activeX/activeX1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image" Target="../media/image5.emf"/><Relationship Id="rId4" Type="http://schemas.openxmlformats.org/officeDocument/2006/relationships/control" Target="../activeX/activeX20.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image" Target="../media/image5.emf"/><Relationship Id="rId4" Type="http://schemas.openxmlformats.org/officeDocument/2006/relationships/control" Target="../activeX/activeX21.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30.xml"/><Relationship Id="rId1" Type="http://schemas.openxmlformats.org/officeDocument/2006/relationships/printerSettings" Target="../printerSettings/printerSettings31.bin"/><Relationship Id="rId5" Type="http://schemas.openxmlformats.org/officeDocument/2006/relationships/image" Target="../media/image5.emf"/><Relationship Id="rId4" Type="http://schemas.openxmlformats.org/officeDocument/2006/relationships/control" Target="../activeX/activeX22.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31.xml"/><Relationship Id="rId1" Type="http://schemas.openxmlformats.org/officeDocument/2006/relationships/printerSettings" Target="../printerSettings/printerSettings32.bin"/><Relationship Id="rId5" Type="http://schemas.openxmlformats.org/officeDocument/2006/relationships/image" Target="../media/image5.emf"/><Relationship Id="rId4" Type="http://schemas.openxmlformats.org/officeDocument/2006/relationships/control" Target="../activeX/activeX2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image" Target="../media/image5.emf"/><Relationship Id="rId4" Type="http://schemas.openxmlformats.org/officeDocument/2006/relationships/control" Target="../activeX/activeX2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35.xml"/><Relationship Id="rId1" Type="http://schemas.openxmlformats.org/officeDocument/2006/relationships/printerSettings" Target="../printerSettings/printerSettings36.bin"/><Relationship Id="rId5" Type="http://schemas.openxmlformats.org/officeDocument/2006/relationships/image" Target="../media/image5.emf"/><Relationship Id="rId4" Type="http://schemas.openxmlformats.org/officeDocument/2006/relationships/control" Target="../activeX/activeX2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6.xml"/><Relationship Id="rId1" Type="http://schemas.openxmlformats.org/officeDocument/2006/relationships/printerSettings" Target="../printerSettings/printerSettings37.bin"/><Relationship Id="rId5" Type="http://schemas.openxmlformats.org/officeDocument/2006/relationships/image" Target="../media/image5.emf"/><Relationship Id="rId4" Type="http://schemas.openxmlformats.org/officeDocument/2006/relationships/control" Target="../activeX/activeX2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7.xml"/><Relationship Id="rId1" Type="http://schemas.openxmlformats.org/officeDocument/2006/relationships/printerSettings" Target="../printerSettings/printerSettings38.bin"/><Relationship Id="rId5" Type="http://schemas.openxmlformats.org/officeDocument/2006/relationships/image" Target="../media/image5.emf"/><Relationship Id="rId4" Type="http://schemas.openxmlformats.org/officeDocument/2006/relationships/control" Target="../activeX/activeX2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8.xml"/><Relationship Id="rId1" Type="http://schemas.openxmlformats.org/officeDocument/2006/relationships/printerSettings" Target="../printerSettings/printerSettings39.bin"/><Relationship Id="rId5" Type="http://schemas.openxmlformats.org/officeDocument/2006/relationships/image" Target="../media/image5.emf"/><Relationship Id="rId4" Type="http://schemas.openxmlformats.org/officeDocument/2006/relationships/control" Target="../activeX/activeX2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9.xml"/><Relationship Id="rId1" Type="http://schemas.openxmlformats.org/officeDocument/2006/relationships/printerSettings" Target="../printerSettings/printerSettings40.bin"/><Relationship Id="rId5" Type="http://schemas.openxmlformats.org/officeDocument/2006/relationships/image" Target="../media/image5.emf"/><Relationship Id="rId4" Type="http://schemas.openxmlformats.org/officeDocument/2006/relationships/control" Target="../activeX/activeX2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40.xml"/><Relationship Id="rId1" Type="http://schemas.openxmlformats.org/officeDocument/2006/relationships/printerSettings" Target="../printerSettings/printerSettings41.bin"/><Relationship Id="rId5" Type="http://schemas.openxmlformats.org/officeDocument/2006/relationships/image" Target="../media/image5.emf"/><Relationship Id="rId4" Type="http://schemas.openxmlformats.org/officeDocument/2006/relationships/control" Target="../activeX/activeX3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41.xml"/><Relationship Id="rId1" Type="http://schemas.openxmlformats.org/officeDocument/2006/relationships/printerSettings" Target="../printerSettings/printerSettings42.bin"/><Relationship Id="rId5" Type="http://schemas.openxmlformats.org/officeDocument/2006/relationships/image" Target="../media/image7.emf"/><Relationship Id="rId4" Type="http://schemas.openxmlformats.org/officeDocument/2006/relationships/control" Target="../activeX/activeX3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2.xml"/><Relationship Id="rId1" Type="http://schemas.openxmlformats.org/officeDocument/2006/relationships/printerSettings" Target="../printerSettings/printerSettings43.bin"/><Relationship Id="rId5" Type="http://schemas.openxmlformats.org/officeDocument/2006/relationships/image" Target="../media/image7.emf"/><Relationship Id="rId4" Type="http://schemas.openxmlformats.org/officeDocument/2006/relationships/control" Target="../activeX/activeX3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43.xml"/><Relationship Id="rId1" Type="http://schemas.openxmlformats.org/officeDocument/2006/relationships/printerSettings" Target="../printerSettings/printerSettings44.bin"/><Relationship Id="rId5" Type="http://schemas.openxmlformats.org/officeDocument/2006/relationships/image" Target="../media/image7.emf"/><Relationship Id="rId4" Type="http://schemas.openxmlformats.org/officeDocument/2006/relationships/control" Target="../activeX/activeX3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4.xml"/><Relationship Id="rId1" Type="http://schemas.openxmlformats.org/officeDocument/2006/relationships/printerSettings" Target="../printerSettings/printerSettings45.bin"/><Relationship Id="rId5" Type="http://schemas.openxmlformats.org/officeDocument/2006/relationships/image" Target="../media/image7.emf"/><Relationship Id="rId4" Type="http://schemas.openxmlformats.org/officeDocument/2006/relationships/control" Target="../activeX/activeX34.xml"/></Relationships>
</file>

<file path=xl/worksheets/_rels/sheet46.xml.rels><?xml version="1.0" encoding="UTF-8" standalone="yes"?>
<Relationships xmlns="http://schemas.openxmlformats.org/package/2006/relationships"><Relationship Id="rId3" Type="http://schemas.openxmlformats.org/officeDocument/2006/relationships/control" Target="../activeX/activeX35.xml"/><Relationship Id="rId2" Type="http://schemas.openxmlformats.org/officeDocument/2006/relationships/vmlDrawing" Target="../drawings/vmlDrawing35.vml"/><Relationship Id="rId1" Type="http://schemas.openxmlformats.org/officeDocument/2006/relationships/drawing" Target="../drawings/drawing45.xml"/><Relationship Id="rId4" Type="http://schemas.openxmlformats.org/officeDocument/2006/relationships/image" Target="../media/image7.emf"/></Relationships>
</file>

<file path=xl/worksheets/_rels/sheet47.xml.rels><?xml version="1.0" encoding="UTF-8" standalone="yes"?>
<Relationships xmlns="http://schemas.openxmlformats.org/package/2006/relationships"><Relationship Id="rId3" Type="http://schemas.openxmlformats.org/officeDocument/2006/relationships/control" Target="../activeX/activeX36.xml"/><Relationship Id="rId2" Type="http://schemas.openxmlformats.org/officeDocument/2006/relationships/vmlDrawing" Target="../drawings/vmlDrawing36.vml"/><Relationship Id="rId1" Type="http://schemas.openxmlformats.org/officeDocument/2006/relationships/drawing" Target="../drawings/drawing46.xml"/><Relationship Id="rId4" Type="http://schemas.openxmlformats.org/officeDocument/2006/relationships/image" Target="../media/image7.emf"/></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3" Type="http://schemas.openxmlformats.org/officeDocument/2006/relationships/control" Target="../activeX/activeX37.xml"/><Relationship Id="rId2" Type="http://schemas.openxmlformats.org/officeDocument/2006/relationships/vmlDrawing" Target="../drawings/vmlDrawing37.vml"/><Relationship Id="rId1" Type="http://schemas.openxmlformats.org/officeDocument/2006/relationships/drawing" Target="../drawings/drawing48.xml"/><Relationship Id="rId4" Type="http://schemas.openxmlformats.org/officeDocument/2006/relationships/image" Target="../media/image7.emf"/></Relationships>
</file>

<file path=xl/worksheets/_rels/sheet50.xml.rels><?xml version="1.0" encoding="UTF-8" standalone="yes"?>
<Relationships xmlns="http://schemas.openxmlformats.org/package/2006/relationships"><Relationship Id="rId3" Type="http://schemas.openxmlformats.org/officeDocument/2006/relationships/control" Target="../activeX/activeX38.xml"/><Relationship Id="rId2" Type="http://schemas.openxmlformats.org/officeDocument/2006/relationships/vmlDrawing" Target="../drawings/vmlDrawing38.vml"/><Relationship Id="rId1" Type="http://schemas.openxmlformats.org/officeDocument/2006/relationships/drawing" Target="../drawings/drawing49.xml"/><Relationship Id="rId4" Type="http://schemas.openxmlformats.org/officeDocument/2006/relationships/image" Target="../media/image7.emf"/></Relationships>
</file>

<file path=xl/worksheets/_rels/sheet51.xml.rels><?xml version="1.0" encoding="UTF-8" standalone="yes"?>
<Relationships xmlns="http://schemas.openxmlformats.org/package/2006/relationships"><Relationship Id="rId3" Type="http://schemas.openxmlformats.org/officeDocument/2006/relationships/control" Target="../activeX/activeX39.xml"/><Relationship Id="rId2" Type="http://schemas.openxmlformats.org/officeDocument/2006/relationships/vmlDrawing" Target="../drawings/vmlDrawing39.vml"/><Relationship Id="rId1" Type="http://schemas.openxmlformats.org/officeDocument/2006/relationships/drawing" Target="../drawings/drawing50.xml"/><Relationship Id="rId4" Type="http://schemas.openxmlformats.org/officeDocument/2006/relationships/image" Target="../media/image7.emf"/></Relationships>
</file>

<file path=xl/worksheets/_rels/sheet52.xml.rels><?xml version="1.0" encoding="UTF-8" standalone="yes"?>
<Relationships xmlns="http://schemas.openxmlformats.org/package/2006/relationships"><Relationship Id="rId3" Type="http://schemas.openxmlformats.org/officeDocument/2006/relationships/control" Target="../activeX/activeX40.xml"/><Relationship Id="rId2" Type="http://schemas.openxmlformats.org/officeDocument/2006/relationships/vmlDrawing" Target="../drawings/vmlDrawing40.vml"/><Relationship Id="rId1" Type="http://schemas.openxmlformats.org/officeDocument/2006/relationships/drawing" Target="../drawings/drawing51.xml"/><Relationship Id="rId4" Type="http://schemas.openxmlformats.org/officeDocument/2006/relationships/image" Target="../media/image7.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9A9E-002E-4B7F-AFC9-C55E54FE0DB5}">
  <sheetPr>
    <tabColor rgb="FF0070C0"/>
    <pageSetUpPr fitToPage="1"/>
  </sheetPr>
  <dimension ref="A1"/>
  <sheetViews>
    <sheetView showRowColHeaders="0" tabSelected="1" zoomScale="70" zoomScaleNormal="70" workbookViewId="0">
      <selection activeCell="C74" sqref="C74"/>
    </sheetView>
  </sheetViews>
  <sheetFormatPr defaultColWidth="8.88671875" defaultRowHeight="14.4" x14ac:dyDescent="0.3"/>
  <cols>
    <col min="1" max="16384" width="8.88671875" style="255"/>
  </cols>
  <sheetData/>
  <pageMargins left="0.70866141732283472" right="0.70866141732283472" top="1.3385826771653544" bottom="0.74803149606299213"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6BE11-955B-4297-8283-3CB34232CF6D}">
  <sheetPr codeName="Sheet47"/>
  <dimension ref="A1:C1450"/>
  <sheetViews>
    <sheetView showGridLines="0" zoomScaleNormal="100" workbookViewId="0"/>
  </sheetViews>
  <sheetFormatPr defaultRowHeight="14.4" x14ac:dyDescent="0.3"/>
  <cols>
    <col min="1" max="1" width="54.5546875" bestFit="1" customWidth="1"/>
  </cols>
  <sheetData>
    <row r="1" spans="1:2" x14ac:dyDescent="0.3">
      <c r="A1" t="s">
        <v>725</v>
      </c>
      <c r="B1" t="s">
        <v>662</v>
      </c>
    </row>
    <row r="3" spans="1:2" x14ac:dyDescent="0.3">
      <c r="A3" t="s">
        <v>732</v>
      </c>
      <c r="B3" t="s">
        <v>733</v>
      </c>
    </row>
    <row r="4" spans="1:2" x14ac:dyDescent="0.3">
      <c r="A4" t="s">
        <v>734</v>
      </c>
      <c r="B4" t="s">
        <v>735</v>
      </c>
    </row>
    <row r="5" spans="1:2" x14ac:dyDescent="0.3">
      <c r="A5" t="s">
        <v>736</v>
      </c>
      <c r="B5" t="s">
        <v>737</v>
      </c>
    </row>
    <row r="6" spans="1:2" x14ac:dyDescent="0.3">
      <c r="A6" t="s">
        <v>738</v>
      </c>
      <c r="B6" t="s">
        <v>739</v>
      </c>
    </row>
    <row r="7" spans="1:2" x14ac:dyDescent="0.3">
      <c r="A7" t="s">
        <v>740</v>
      </c>
      <c r="B7" t="s">
        <v>741</v>
      </c>
    </row>
    <row r="8" spans="1:2" x14ac:dyDescent="0.3">
      <c r="A8" t="s">
        <v>742</v>
      </c>
      <c r="B8" t="s">
        <v>743</v>
      </c>
    </row>
    <row r="9" spans="1:2" x14ac:dyDescent="0.3">
      <c r="A9" t="s">
        <v>744</v>
      </c>
      <c r="B9" t="s">
        <v>745</v>
      </c>
    </row>
    <row r="10" spans="1:2" x14ac:dyDescent="0.3">
      <c r="A10" t="s">
        <v>746</v>
      </c>
      <c r="B10" t="s">
        <v>747</v>
      </c>
    </row>
    <row r="11" spans="1:2" x14ac:dyDescent="0.3">
      <c r="A11" t="s">
        <v>748</v>
      </c>
      <c r="B11" t="s">
        <v>749</v>
      </c>
    </row>
    <row r="12" spans="1:2" x14ac:dyDescent="0.3">
      <c r="A12" t="s">
        <v>750</v>
      </c>
      <c r="B12" t="s">
        <v>751</v>
      </c>
    </row>
    <row r="13" spans="1:2" x14ac:dyDescent="0.3">
      <c r="A13" t="s">
        <v>752</v>
      </c>
      <c r="B13" t="s">
        <v>753</v>
      </c>
    </row>
    <row r="14" spans="1:2" x14ac:dyDescent="0.3">
      <c r="A14" t="s">
        <v>754</v>
      </c>
      <c r="B14" t="s">
        <v>755</v>
      </c>
    </row>
    <row r="15" spans="1:2" x14ac:dyDescent="0.3">
      <c r="A15" t="s">
        <v>756</v>
      </c>
      <c r="B15" t="s">
        <v>757</v>
      </c>
    </row>
    <row r="16" spans="1:2" x14ac:dyDescent="0.3">
      <c r="A16" t="s">
        <v>758</v>
      </c>
      <c r="B16" t="s">
        <v>759</v>
      </c>
    </row>
    <row r="17" spans="1:2" x14ac:dyDescent="0.3">
      <c r="A17" t="s">
        <v>760</v>
      </c>
      <c r="B17" t="s">
        <v>761</v>
      </c>
    </row>
    <row r="18" spans="1:2" x14ac:dyDescent="0.3">
      <c r="A18" t="s">
        <v>762</v>
      </c>
      <c r="B18" t="s">
        <v>763</v>
      </c>
    </row>
    <row r="19" spans="1:2" x14ac:dyDescent="0.3">
      <c r="A19" t="s">
        <v>764</v>
      </c>
      <c r="B19" t="s">
        <v>765</v>
      </c>
    </row>
    <row r="20" spans="1:2" x14ac:dyDescent="0.3">
      <c r="A20" t="s">
        <v>766</v>
      </c>
      <c r="B20" t="s">
        <v>767</v>
      </c>
    </row>
    <row r="21" spans="1:2" x14ac:dyDescent="0.3">
      <c r="A21" t="s">
        <v>768</v>
      </c>
      <c r="B21" t="s">
        <v>769</v>
      </c>
    </row>
    <row r="22" spans="1:2" x14ac:dyDescent="0.3">
      <c r="A22" t="s">
        <v>770</v>
      </c>
      <c r="B22" t="s">
        <v>771</v>
      </c>
    </row>
    <row r="23" spans="1:2" x14ac:dyDescent="0.3">
      <c r="A23" t="s">
        <v>772</v>
      </c>
      <c r="B23" t="s">
        <v>773</v>
      </c>
    </row>
    <row r="24" spans="1:2" x14ac:dyDescent="0.3">
      <c r="A24" t="s">
        <v>774</v>
      </c>
      <c r="B24" t="s">
        <v>775</v>
      </c>
    </row>
    <row r="25" spans="1:2" x14ac:dyDescent="0.3">
      <c r="A25" t="s">
        <v>776</v>
      </c>
      <c r="B25" t="s">
        <v>777</v>
      </c>
    </row>
    <row r="26" spans="1:2" x14ac:dyDescent="0.3">
      <c r="A26" t="s">
        <v>778</v>
      </c>
      <c r="B26" t="s">
        <v>779</v>
      </c>
    </row>
    <row r="27" spans="1:2" x14ac:dyDescent="0.3">
      <c r="A27" t="s">
        <v>780</v>
      </c>
      <c r="B27" t="s">
        <v>781</v>
      </c>
    </row>
    <row r="28" spans="1:2" x14ac:dyDescent="0.3">
      <c r="A28" t="s">
        <v>782</v>
      </c>
      <c r="B28" t="s">
        <v>783</v>
      </c>
    </row>
    <row r="29" spans="1:2" x14ac:dyDescent="0.3">
      <c r="A29" t="s">
        <v>784</v>
      </c>
      <c r="B29" t="s">
        <v>785</v>
      </c>
    </row>
    <row r="30" spans="1:2" x14ac:dyDescent="0.3">
      <c r="A30" t="s">
        <v>786</v>
      </c>
      <c r="B30" t="s">
        <v>787</v>
      </c>
    </row>
    <row r="31" spans="1:2" x14ac:dyDescent="0.3">
      <c r="A31" t="s">
        <v>788</v>
      </c>
      <c r="B31" t="s">
        <v>789</v>
      </c>
    </row>
    <row r="32" spans="1:2" x14ac:dyDescent="0.3">
      <c r="A32" t="s">
        <v>790</v>
      </c>
      <c r="B32" t="s">
        <v>791</v>
      </c>
    </row>
    <row r="33" spans="1:2" x14ac:dyDescent="0.3">
      <c r="A33" t="s">
        <v>792</v>
      </c>
      <c r="B33" t="s">
        <v>793</v>
      </c>
    </row>
    <row r="34" spans="1:2" x14ac:dyDescent="0.3">
      <c r="A34" t="s">
        <v>794</v>
      </c>
      <c r="B34" t="s">
        <v>795</v>
      </c>
    </row>
    <row r="35" spans="1:2" x14ac:dyDescent="0.3">
      <c r="A35" t="s">
        <v>796</v>
      </c>
      <c r="B35" t="s">
        <v>797</v>
      </c>
    </row>
    <row r="36" spans="1:2" x14ac:dyDescent="0.3">
      <c r="A36" t="s">
        <v>798</v>
      </c>
      <c r="B36" t="s">
        <v>799</v>
      </c>
    </row>
    <row r="37" spans="1:2" x14ac:dyDescent="0.3">
      <c r="A37" t="s">
        <v>800</v>
      </c>
      <c r="B37" t="s">
        <v>801</v>
      </c>
    </row>
    <row r="38" spans="1:2" x14ac:dyDescent="0.3">
      <c r="A38" t="s">
        <v>802</v>
      </c>
      <c r="B38" t="s">
        <v>803</v>
      </c>
    </row>
    <row r="39" spans="1:2" x14ac:dyDescent="0.3">
      <c r="A39" t="s">
        <v>804</v>
      </c>
      <c r="B39" t="s">
        <v>805</v>
      </c>
    </row>
    <row r="40" spans="1:2" x14ac:dyDescent="0.3">
      <c r="A40" t="s">
        <v>806</v>
      </c>
      <c r="B40" t="s">
        <v>807</v>
      </c>
    </row>
    <row r="41" spans="1:2" x14ac:dyDescent="0.3">
      <c r="A41" t="s">
        <v>808</v>
      </c>
      <c r="B41" t="s">
        <v>809</v>
      </c>
    </row>
    <row r="42" spans="1:2" x14ac:dyDescent="0.3">
      <c r="A42" t="s">
        <v>810</v>
      </c>
      <c r="B42" t="s">
        <v>811</v>
      </c>
    </row>
    <row r="43" spans="1:2" x14ac:dyDescent="0.3">
      <c r="A43" t="s">
        <v>812</v>
      </c>
      <c r="B43" t="s">
        <v>813</v>
      </c>
    </row>
    <row r="44" spans="1:2" x14ac:dyDescent="0.3">
      <c r="A44" t="s">
        <v>814</v>
      </c>
      <c r="B44" t="s">
        <v>815</v>
      </c>
    </row>
    <row r="45" spans="1:2" x14ac:dyDescent="0.3">
      <c r="A45" t="s">
        <v>816</v>
      </c>
      <c r="B45" t="s">
        <v>817</v>
      </c>
    </row>
    <row r="46" spans="1:2" x14ac:dyDescent="0.3">
      <c r="A46" t="s">
        <v>818</v>
      </c>
      <c r="B46" t="s">
        <v>819</v>
      </c>
    </row>
    <row r="47" spans="1:2" x14ac:dyDescent="0.3">
      <c r="A47" t="s">
        <v>820</v>
      </c>
      <c r="B47" t="s">
        <v>821</v>
      </c>
    </row>
    <row r="48" spans="1:2" x14ac:dyDescent="0.3">
      <c r="A48" t="s">
        <v>822</v>
      </c>
      <c r="B48" t="s">
        <v>823</v>
      </c>
    </row>
    <row r="49" spans="1:2" x14ac:dyDescent="0.3">
      <c r="A49" t="s">
        <v>824</v>
      </c>
      <c r="B49" t="s">
        <v>825</v>
      </c>
    </row>
    <row r="50" spans="1:2" x14ac:dyDescent="0.3">
      <c r="A50" t="s">
        <v>826</v>
      </c>
      <c r="B50" t="s">
        <v>827</v>
      </c>
    </row>
    <row r="51" spans="1:2" x14ac:dyDescent="0.3">
      <c r="A51" t="s">
        <v>828</v>
      </c>
      <c r="B51" t="s">
        <v>829</v>
      </c>
    </row>
    <row r="52" spans="1:2" x14ac:dyDescent="0.3">
      <c r="A52" t="s">
        <v>830</v>
      </c>
      <c r="B52" t="s">
        <v>831</v>
      </c>
    </row>
    <row r="53" spans="1:2" x14ac:dyDescent="0.3">
      <c r="A53" t="s">
        <v>832</v>
      </c>
      <c r="B53" t="s">
        <v>833</v>
      </c>
    </row>
    <row r="54" spans="1:2" x14ac:dyDescent="0.3">
      <c r="A54" t="s">
        <v>834</v>
      </c>
      <c r="B54" t="s">
        <v>835</v>
      </c>
    </row>
    <row r="55" spans="1:2" x14ac:dyDescent="0.3">
      <c r="A55" t="s">
        <v>836</v>
      </c>
      <c r="B55" t="s">
        <v>837</v>
      </c>
    </row>
    <row r="56" spans="1:2" x14ac:dyDescent="0.3">
      <c r="A56" t="s">
        <v>838</v>
      </c>
      <c r="B56" t="s">
        <v>839</v>
      </c>
    </row>
    <row r="57" spans="1:2" x14ac:dyDescent="0.3">
      <c r="A57" t="s">
        <v>840</v>
      </c>
      <c r="B57" t="s">
        <v>841</v>
      </c>
    </row>
    <row r="58" spans="1:2" x14ac:dyDescent="0.3">
      <c r="A58" t="s">
        <v>842</v>
      </c>
      <c r="B58" t="s">
        <v>843</v>
      </c>
    </row>
    <row r="59" spans="1:2" x14ac:dyDescent="0.3">
      <c r="A59" t="s">
        <v>844</v>
      </c>
      <c r="B59" t="s">
        <v>845</v>
      </c>
    </row>
    <row r="60" spans="1:2" x14ac:dyDescent="0.3">
      <c r="A60" t="s">
        <v>846</v>
      </c>
      <c r="B60" t="s">
        <v>847</v>
      </c>
    </row>
    <row r="61" spans="1:2" x14ac:dyDescent="0.3">
      <c r="A61" t="s">
        <v>848</v>
      </c>
      <c r="B61" t="s">
        <v>849</v>
      </c>
    </row>
    <row r="62" spans="1:2" x14ac:dyDescent="0.3">
      <c r="A62" t="s">
        <v>850</v>
      </c>
      <c r="B62" t="s">
        <v>851</v>
      </c>
    </row>
    <row r="63" spans="1:2" x14ac:dyDescent="0.3">
      <c r="A63" t="s">
        <v>852</v>
      </c>
      <c r="B63" t="s">
        <v>853</v>
      </c>
    </row>
    <row r="64" spans="1:2" x14ac:dyDescent="0.3">
      <c r="A64" t="s">
        <v>854</v>
      </c>
      <c r="B64" t="s">
        <v>855</v>
      </c>
    </row>
    <row r="65" spans="1:2" x14ac:dyDescent="0.3">
      <c r="A65" t="s">
        <v>856</v>
      </c>
      <c r="B65" t="s">
        <v>857</v>
      </c>
    </row>
    <row r="66" spans="1:2" x14ac:dyDescent="0.3">
      <c r="A66" t="s">
        <v>858</v>
      </c>
      <c r="B66" t="s">
        <v>859</v>
      </c>
    </row>
    <row r="67" spans="1:2" x14ac:dyDescent="0.3">
      <c r="A67" t="s">
        <v>860</v>
      </c>
      <c r="B67" t="s">
        <v>861</v>
      </c>
    </row>
    <row r="68" spans="1:2" x14ac:dyDescent="0.3">
      <c r="A68" t="s">
        <v>862</v>
      </c>
      <c r="B68" t="s">
        <v>863</v>
      </c>
    </row>
    <row r="69" spans="1:2" x14ac:dyDescent="0.3">
      <c r="A69" t="s">
        <v>864</v>
      </c>
      <c r="B69" t="s">
        <v>865</v>
      </c>
    </row>
    <row r="70" spans="1:2" x14ac:dyDescent="0.3">
      <c r="A70" t="s">
        <v>866</v>
      </c>
      <c r="B70" t="s">
        <v>867</v>
      </c>
    </row>
    <row r="71" spans="1:2" x14ac:dyDescent="0.3">
      <c r="A71" t="s">
        <v>868</v>
      </c>
      <c r="B71" t="s">
        <v>869</v>
      </c>
    </row>
    <row r="72" spans="1:2" x14ac:dyDescent="0.3">
      <c r="A72" t="s">
        <v>870</v>
      </c>
      <c r="B72" t="s">
        <v>871</v>
      </c>
    </row>
    <row r="73" spans="1:2" x14ac:dyDescent="0.3">
      <c r="A73" t="s">
        <v>872</v>
      </c>
      <c r="B73" t="s">
        <v>873</v>
      </c>
    </row>
    <row r="74" spans="1:2" x14ac:dyDescent="0.3">
      <c r="A74" t="s">
        <v>874</v>
      </c>
      <c r="B74" t="s">
        <v>875</v>
      </c>
    </row>
    <row r="75" spans="1:2" x14ac:dyDescent="0.3">
      <c r="A75" t="s">
        <v>876</v>
      </c>
      <c r="B75" t="s">
        <v>877</v>
      </c>
    </row>
    <row r="76" spans="1:2" x14ac:dyDescent="0.3">
      <c r="A76" t="s">
        <v>878</v>
      </c>
      <c r="B76" t="s">
        <v>879</v>
      </c>
    </row>
    <row r="77" spans="1:2" x14ac:dyDescent="0.3">
      <c r="A77" t="s">
        <v>880</v>
      </c>
      <c r="B77" t="s">
        <v>881</v>
      </c>
    </row>
    <row r="78" spans="1:2" x14ac:dyDescent="0.3">
      <c r="A78" t="s">
        <v>882</v>
      </c>
      <c r="B78" t="s">
        <v>883</v>
      </c>
    </row>
    <row r="79" spans="1:2" x14ac:dyDescent="0.3">
      <c r="A79" t="s">
        <v>884</v>
      </c>
      <c r="B79" t="s">
        <v>885</v>
      </c>
    </row>
    <row r="80" spans="1:2" x14ac:dyDescent="0.3">
      <c r="A80" t="s">
        <v>886</v>
      </c>
      <c r="B80" t="s">
        <v>887</v>
      </c>
    </row>
    <row r="81" spans="1:2" x14ac:dyDescent="0.3">
      <c r="A81" t="s">
        <v>888</v>
      </c>
      <c r="B81" t="s">
        <v>889</v>
      </c>
    </row>
    <row r="82" spans="1:2" x14ac:dyDescent="0.3">
      <c r="A82" t="s">
        <v>890</v>
      </c>
      <c r="B82" t="s">
        <v>891</v>
      </c>
    </row>
    <row r="83" spans="1:2" x14ac:dyDescent="0.3">
      <c r="A83" t="s">
        <v>892</v>
      </c>
      <c r="B83" t="s">
        <v>893</v>
      </c>
    </row>
    <row r="84" spans="1:2" x14ac:dyDescent="0.3">
      <c r="A84" t="s">
        <v>894</v>
      </c>
      <c r="B84" t="s">
        <v>895</v>
      </c>
    </row>
    <row r="85" spans="1:2" x14ac:dyDescent="0.3">
      <c r="A85" t="s">
        <v>896</v>
      </c>
      <c r="B85" t="s">
        <v>897</v>
      </c>
    </row>
    <row r="86" spans="1:2" x14ac:dyDescent="0.3">
      <c r="A86" t="s">
        <v>898</v>
      </c>
      <c r="B86" t="s">
        <v>899</v>
      </c>
    </row>
    <row r="87" spans="1:2" x14ac:dyDescent="0.3">
      <c r="A87" t="s">
        <v>900</v>
      </c>
      <c r="B87" t="s">
        <v>901</v>
      </c>
    </row>
    <row r="88" spans="1:2" x14ac:dyDescent="0.3">
      <c r="A88" t="s">
        <v>902</v>
      </c>
      <c r="B88" t="s">
        <v>903</v>
      </c>
    </row>
    <row r="89" spans="1:2" x14ac:dyDescent="0.3">
      <c r="A89" t="s">
        <v>904</v>
      </c>
      <c r="B89" t="s">
        <v>905</v>
      </c>
    </row>
    <row r="90" spans="1:2" x14ac:dyDescent="0.3">
      <c r="A90" t="s">
        <v>906</v>
      </c>
      <c r="B90" t="s">
        <v>907</v>
      </c>
    </row>
    <row r="91" spans="1:2" x14ac:dyDescent="0.3">
      <c r="A91" t="s">
        <v>908</v>
      </c>
      <c r="B91" t="s">
        <v>909</v>
      </c>
    </row>
    <row r="92" spans="1:2" x14ac:dyDescent="0.3">
      <c r="A92" t="s">
        <v>910</v>
      </c>
      <c r="B92" t="s">
        <v>911</v>
      </c>
    </row>
    <row r="93" spans="1:2" x14ac:dyDescent="0.3">
      <c r="A93" t="s">
        <v>912</v>
      </c>
      <c r="B93" t="s">
        <v>913</v>
      </c>
    </row>
    <row r="94" spans="1:2" x14ac:dyDescent="0.3">
      <c r="A94" t="s">
        <v>914</v>
      </c>
      <c r="B94" t="s">
        <v>915</v>
      </c>
    </row>
    <row r="95" spans="1:2" x14ac:dyDescent="0.3">
      <c r="A95" t="s">
        <v>916</v>
      </c>
      <c r="B95" t="s">
        <v>917</v>
      </c>
    </row>
    <row r="96" spans="1:2" x14ac:dyDescent="0.3">
      <c r="A96" t="s">
        <v>918</v>
      </c>
      <c r="B96" t="s">
        <v>919</v>
      </c>
    </row>
    <row r="97" spans="1:2" x14ac:dyDescent="0.3">
      <c r="A97" t="s">
        <v>920</v>
      </c>
      <c r="B97" t="s">
        <v>921</v>
      </c>
    </row>
    <row r="98" spans="1:2" x14ac:dyDescent="0.3">
      <c r="A98" t="s">
        <v>922</v>
      </c>
      <c r="B98" t="s">
        <v>923</v>
      </c>
    </row>
    <row r="99" spans="1:2" x14ac:dyDescent="0.3">
      <c r="A99" t="s">
        <v>924</v>
      </c>
      <c r="B99" t="s">
        <v>925</v>
      </c>
    </row>
    <row r="100" spans="1:2" x14ac:dyDescent="0.3">
      <c r="A100" t="s">
        <v>926</v>
      </c>
      <c r="B100" t="s">
        <v>927</v>
      </c>
    </row>
    <row r="101" spans="1:2" x14ac:dyDescent="0.3">
      <c r="A101" t="s">
        <v>928</v>
      </c>
      <c r="B101" t="s">
        <v>929</v>
      </c>
    </row>
    <row r="102" spans="1:2" x14ac:dyDescent="0.3">
      <c r="A102" t="s">
        <v>930</v>
      </c>
      <c r="B102" t="s">
        <v>931</v>
      </c>
    </row>
    <row r="103" spans="1:2" x14ac:dyDescent="0.3">
      <c r="A103" t="s">
        <v>932</v>
      </c>
      <c r="B103" t="s">
        <v>933</v>
      </c>
    </row>
    <row r="104" spans="1:2" x14ac:dyDescent="0.3">
      <c r="A104" t="s">
        <v>934</v>
      </c>
      <c r="B104" t="s">
        <v>935</v>
      </c>
    </row>
    <row r="105" spans="1:2" x14ac:dyDescent="0.3">
      <c r="A105" t="s">
        <v>936</v>
      </c>
      <c r="B105" t="s">
        <v>937</v>
      </c>
    </row>
    <row r="106" spans="1:2" x14ac:dyDescent="0.3">
      <c r="A106" t="s">
        <v>938</v>
      </c>
      <c r="B106" t="s">
        <v>939</v>
      </c>
    </row>
    <row r="107" spans="1:2" x14ac:dyDescent="0.3">
      <c r="A107" t="s">
        <v>940</v>
      </c>
      <c r="B107" t="s">
        <v>941</v>
      </c>
    </row>
    <row r="108" spans="1:2" x14ac:dyDescent="0.3">
      <c r="A108" t="s">
        <v>942</v>
      </c>
      <c r="B108" t="s">
        <v>943</v>
      </c>
    </row>
    <row r="109" spans="1:2" x14ac:dyDescent="0.3">
      <c r="A109" t="s">
        <v>944</v>
      </c>
      <c r="B109" t="s">
        <v>945</v>
      </c>
    </row>
    <row r="110" spans="1:2" x14ac:dyDescent="0.3">
      <c r="A110" t="s">
        <v>946</v>
      </c>
      <c r="B110" t="s">
        <v>947</v>
      </c>
    </row>
    <row r="111" spans="1:2" x14ac:dyDescent="0.3">
      <c r="A111" t="s">
        <v>948</v>
      </c>
      <c r="B111" t="s">
        <v>949</v>
      </c>
    </row>
    <row r="112" spans="1:2" x14ac:dyDescent="0.3">
      <c r="A112" t="s">
        <v>950</v>
      </c>
      <c r="B112" t="s">
        <v>951</v>
      </c>
    </row>
    <row r="113" spans="1:2" x14ac:dyDescent="0.3">
      <c r="A113" t="s">
        <v>952</v>
      </c>
      <c r="B113" t="s">
        <v>953</v>
      </c>
    </row>
    <row r="114" spans="1:2" x14ac:dyDescent="0.3">
      <c r="A114" t="s">
        <v>954</v>
      </c>
      <c r="B114" t="s">
        <v>955</v>
      </c>
    </row>
    <row r="115" spans="1:2" x14ac:dyDescent="0.3">
      <c r="A115" t="s">
        <v>956</v>
      </c>
      <c r="B115" t="s">
        <v>957</v>
      </c>
    </row>
    <row r="116" spans="1:2" x14ac:dyDescent="0.3">
      <c r="A116" t="s">
        <v>958</v>
      </c>
      <c r="B116" t="s">
        <v>959</v>
      </c>
    </row>
    <row r="117" spans="1:2" x14ac:dyDescent="0.3">
      <c r="A117" t="s">
        <v>960</v>
      </c>
      <c r="B117" t="s">
        <v>961</v>
      </c>
    </row>
    <row r="118" spans="1:2" x14ac:dyDescent="0.3">
      <c r="A118" t="s">
        <v>962</v>
      </c>
      <c r="B118" t="s">
        <v>963</v>
      </c>
    </row>
    <row r="119" spans="1:2" x14ac:dyDescent="0.3">
      <c r="A119" t="s">
        <v>964</v>
      </c>
      <c r="B119" t="s">
        <v>965</v>
      </c>
    </row>
    <row r="120" spans="1:2" x14ac:dyDescent="0.3">
      <c r="A120" t="s">
        <v>966</v>
      </c>
      <c r="B120" t="s">
        <v>967</v>
      </c>
    </row>
    <row r="121" spans="1:2" x14ac:dyDescent="0.3">
      <c r="A121" t="s">
        <v>968</v>
      </c>
      <c r="B121" t="s">
        <v>969</v>
      </c>
    </row>
    <row r="122" spans="1:2" x14ac:dyDescent="0.3">
      <c r="A122" t="s">
        <v>970</v>
      </c>
      <c r="B122" t="s">
        <v>971</v>
      </c>
    </row>
    <row r="123" spans="1:2" x14ac:dyDescent="0.3">
      <c r="A123" t="s">
        <v>972</v>
      </c>
      <c r="B123" t="s">
        <v>973</v>
      </c>
    </row>
    <row r="124" spans="1:2" x14ac:dyDescent="0.3">
      <c r="A124" t="s">
        <v>974</v>
      </c>
      <c r="B124" t="s">
        <v>975</v>
      </c>
    </row>
    <row r="125" spans="1:2" x14ac:dyDescent="0.3">
      <c r="A125" t="s">
        <v>976</v>
      </c>
      <c r="B125" t="s">
        <v>977</v>
      </c>
    </row>
    <row r="126" spans="1:2" x14ac:dyDescent="0.3">
      <c r="A126" t="s">
        <v>978</v>
      </c>
      <c r="B126" t="s">
        <v>979</v>
      </c>
    </row>
    <row r="127" spans="1:2" x14ac:dyDescent="0.3">
      <c r="A127" t="s">
        <v>980</v>
      </c>
      <c r="B127" t="s">
        <v>981</v>
      </c>
    </row>
    <row r="128" spans="1:2" x14ac:dyDescent="0.3">
      <c r="A128" t="s">
        <v>982</v>
      </c>
      <c r="B128" t="s">
        <v>983</v>
      </c>
    </row>
    <row r="129" spans="1:2" x14ac:dyDescent="0.3">
      <c r="A129" t="s">
        <v>984</v>
      </c>
      <c r="B129" t="s">
        <v>985</v>
      </c>
    </row>
    <row r="130" spans="1:2" x14ac:dyDescent="0.3">
      <c r="A130" t="s">
        <v>986</v>
      </c>
      <c r="B130" t="s">
        <v>987</v>
      </c>
    </row>
    <row r="131" spans="1:2" x14ac:dyDescent="0.3">
      <c r="A131" t="s">
        <v>988</v>
      </c>
      <c r="B131" t="s">
        <v>989</v>
      </c>
    </row>
    <row r="132" spans="1:2" x14ac:dyDescent="0.3">
      <c r="A132" t="s">
        <v>990</v>
      </c>
      <c r="B132" t="s">
        <v>991</v>
      </c>
    </row>
    <row r="133" spans="1:2" x14ac:dyDescent="0.3">
      <c r="A133" t="s">
        <v>992</v>
      </c>
      <c r="B133" t="s">
        <v>993</v>
      </c>
    </row>
    <row r="134" spans="1:2" x14ac:dyDescent="0.3">
      <c r="A134" t="s">
        <v>994</v>
      </c>
      <c r="B134" t="s">
        <v>995</v>
      </c>
    </row>
    <row r="135" spans="1:2" x14ac:dyDescent="0.3">
      <c r="A135" t="s">
        <v>996</v>
      </c>
      <c r="B135" t="s">
        <v>997</v>
      </c>
    </row>
    <row r="136" spans="1:2" x14ac:dyDescent="0.3">
      <c r="A136" t="s">
        <v>998</v>
      </c>
      <c r="B136" t="s">
        <v>999</v>
      </c>
    </row>
    <row r="137" spans="1:2" x14ac:dyDescent="0.3">
      <c r="A137" t="s">
        <v>1000</v>
      </c>
      <c r="B137" t="s">
        <v>1001</v>
      </c>
    </row>
    <row r="138" spans="1:2" x14ac:dyDescent="0.3">
      <c r="A138" t="s">
        <v>1002</v>
      </c>
      <c r="B138" t="s">
        <v>1003</v>
      </c>
    </row>
    <row r="139" spans="1:2" x14ac:dyDescent="0.3">
      <c r="A139" t="s">
        <v>1004</v>
      </c>
      <c r="B139" t="s">
        <v>1005</v>
      </c>
    </row>
    <row r="140" spans="1:2" x14ac:dyDescent="0.3">
      <c r="A140" t="s">
        <v>1006</v>
      </c>
      <c r="B140" t="s">
        <v>1007</v>
      </c>
    </row>
    <row r="141" spans="1:2" x14ac:dyDescent="0.3">
      <c r="A141" t="s">
        <v>1008</v>
      </c>
      <c r="B141" t="s">
        <v>1009</v>
      </c>
    </row>
    <row r="142" spans="1:2" x14ac:dyDescent="0.3">
      <c r="A142" t="s">
        <v>1010</v>
      </c>
      <c r="B142" t="s">
        <v>1011</v>
      </c>
    </row>
    <row r="143" spans="1:2" x14ac:dyDescent="0.3">
      <c r="A143" t="s">
        <v>1012</v>
      </c>
      <c r="B143" t="s">
        <v>1013</v>
      </c>
    </row>
    <row r="144" spans="1:2" x14ac:dyDescent="0.3">
      <c r="A144" t="s">
        <v>1014</v>
      </c>
      <c r="B144" t="s">
        <v>1015</v>
      </c>
    </row>
    <row r="145" spans="1:2" x14ac:dyDescent="0.3">
      <c r="A145" t="s">
        <v>1016</v>
      </c>
      <c r="B145" t="s">
        <v>1017</v>
      </c>
    </row>
    <row r="146" spans="1:2" x14ac:dyDescent="0.3">
      <c r="A146" t="s">
        <v>1018</v>
      </c>
      <c r="B146" t="s">
        <v>1019</v>
      </c>
    </row>
    <row r="147" spans="1:2" x14ac:dyDescent="0.3">
      <c r="A147" t="s">
        <v>1020</v>
      </c>
      <c r="B147" t="s">
        <v>1021</v>
      </c>
    </row>
    <row r="148" spans="1:2" x14ac:dyDescent="0.3">
      <c r="A148" t="s">
        <v>1022</v>
      </c>
      <c r="B148" t="s">
        <v>1023</v>
      </c>
    </row>
    <row r="149" spans="1:2" x14ac:dyDescent="0.3">
      <c r="A149" t="s">
        <v>1024</v>
      </c>
      <c r="B149" t="s">
        <v>1025</v>
      </c>
    </row>
    <row r="150" spans="1:2" x14ac:dyDescent="0.3">
      <c r="A150" t="s">
        <v>1026</v>
      </c>
      <c r="B150" t="s">
        <v>1027</v>
      </c>
    </row>
    <row r="151" spans="1:2" x14ac:dyDescent="0.3">
      <c r="A151" t="s">
        <v>1028</v>
      </c>
      <c r="B151" t="s">
        <v>1029</v>
      </c>
    </row>
    <row r="152" spans="1:2" x14ac:dyDescent="0.3">
      <c r="A152" t="s">
        <v>1030</v>
      </c>
      <c r="B152" t="s">
        <v>1031</v>
      </c>
    </row>
    <row r="153" spans="1:2" x14ac:dyDescent="0.3">
      <c r="A153" t="s">
        <v>1032</v>
      </c>
      <c r="B153" t="s">
        <v>1033</v>
      </c>
    </row>
    <row r="154" spans="1:2" x14ac:dyDescent="0.3">
      <c r="A154" t="s">
        <v>1034</v>
      </c>
      <c r="B154" t="s">
        <v>1035</v>
      </c>
    </row>
    <row r="155" spans="1:2" x14ac:dyDescent="0.3">
      <c r="A155" t="s">
        <v>1036</v>
      </c>
      <c r="B155" t="s">
        <v>1037</v>
      </c>
    </row>
    <row r="156" spans="1:2" x14ac:dyDescent="0.3">
      <c r="A156" t="s">
        <v>1038</v>
      </c>
      <c r="B156" t="s">
        <v>1039</v>
      </c>
    </row>
    <row r="157" spans="1:2" x14ac:dyDescent="0.3">
      <c r="A157" t="s">
        <v>1040</v>
      </c>
      <c r="B157" t="s">
        <v>1041</v>
      </c>
    </row>
    <row r="158" spans="1:2" x14ac:dyDescent="0.3">
      <c r="A158" t="s">
        <v>1042</v>
      </c>
      <c r="B158" t="s">
        <v>1043</v>
      </c>
    </row>
    <row r="159" spans="1:2" x14ac:dyDescent="0.3">
      <c r="A159" t="s">
        <v>1044</v>
      </c>
      <c r="B159" t="s">
        <v>1045</v>
      </c>
    </row>
    <row r="160" spans="1:2" x14ac:dyDescent="0.3">
      <c r="A160" t="s">
        <v>1046</v>
      </c>
      <c r="B160" t="s">
        <v>1047</v>
      </c>
    </row>
    <row r="161" spans="1:2" x14ac:dyDescent="0.3">
      <c r="A161" t="s">
        <v>1048</v>
      </c>
      <c r="B161" t="s">
        <v>1049</v>
      </c>
    </row>
    <row r="162" spans="1:2" x14ac:dyDescent="0.3">
      <c r="A162" t="s">
        <v>1050</v>
      </c>
      <c r="B162" t="s">
        <v>1051</v>
      </c>
    </row>
    <row r="163" spans="1:2" x14ac:dyDescent="0.3">
      <c r="A163" t="s">
        <v>1052</v>
      </c>
      <c r="B163" t="s">
        <v>1053</v>
      </c>
    </row>
    <row r="164" spans="1:2" x14ac:dyDescent="0.3">
      <c r="A164" t="s">
        <v>1054</v>
      </c>
      <c r="B164" t="s">
        <v>1055</v>
      </c>
    </row>
    <row r="165" spans="1:2" x14ac:dyDescent="0.3">
      <c r="A165" t="s">
        <v>1056</v>
      </c>
      <c r="B165" t="s">
        <v>1057</v>
      </c>
    </row>
    <row r="166" spans="1:2" x14ac:dyDescent="0.3">
      <c r="A166" t="s">
        <v>1058</v>
      </c>
      <c r="B166" t="s">
        <v>1059</v>
      </c>
    </row>
    <row r="167" spans="1:2" x14ac:dyDescent="0.3">
      <c r="A167" t="s">
        <v>1060</v>
      </c>
      <c r="B167" t="s">
        <v>1061</v>
      </c>
    </row>
    <row r="168" spans="1:2" x14ac:dyDescent="0.3">
      <c r="A168" t="s">
        <v>1062</v>
      </c>
      <c r="B168" t="s">
        <v>1063</v>
      </c>
    </row>
    <row r="169" spans="1:2" x14ac:dyDescent="0.3">
      <c r="A169" t="s">
        <v>1064</v>
      </c>
      <c r="B169" t="s">
        <v>1065</v>
      </c>
    </row>
    <row r="170" spans="1:2" x14ac:dyDescent="0.3">
      <c r="A170" t="s">
        <v>1066</v>
      </c>
      <c r="B170" t="s">
        <v>1067</v>
      </c>
    </row>
    <row r="171" spans="1:2" x14ac:dyDescent="0.3">
      <c r="A171" t="s">
        <v>1068</v>
      </c>
      <c r="B171" t="s">
        <v>1069</v>
      </c>
    </row>
    <row r="172" spans="1:2" x14ac:dyDescent="0.3">
      <c r="A172" t="s">
        <v>1070</v>
      </c>
      <c r="B172" t="s">
        <v>1071</v>
      </c>
    </row>
    <row r="173" spans="1:2" x14ac:dyDescent="0.3">
      <c r="A173" t="s">
        <v>1072</v>
      </c>
      <c r="B173" t="s">
        <v>1073</v>
      </c>
    </row>
    <row r="174" spans="1:2" x14ac:dyDescent="0.3">
      <c r="A174" t="s">
        <v>1074</v>
      </c>
      <c r="B174" t="s">
        <v>1075</v>
      </c>
    </row>
    <row r="175" spans="1:2" x14ac:dyDescent="0.3">
      <c r="A175" t="s">
        <v>1076</v>
      </c>
      <c r="B175" t="s">
        <v>1077</v>
      </c>
    </row>
    <row r="176" spans="1:2" x14ac:dyDescent="0.3">
      <c r="A176" t="s">
        <v>1078</v>
      </c>
      <c r="B176" t="s">
        <v>1079</v>
      </c>
    </row>
    <row r="177" spans="1:2" x14ac:dyDescent="0.3">
      <c r="A177" t="s">
        <v>1080</v>
      </c>
      <c r="B177" t="s">
        <v>1081</v>
      </c>
    </row>
    <row r="178" spans="1:2" x14ac:dyDescent="0.3">
      <c r="A178" t="s">
        <v>1082</v>
      </c>
      <c r="B178" t="s">
        <v>1083</v>
      </c>
    </row>
    <row r="179" spans="1:2" x14ac:dyDescent="0.3">
      <c r="A179" t="s">
        <v>1084</v>
      </c>
      <c r="B179" t="s">
        <v>1085</v>
      </c>
    </row>
    <row r="180" spans="1:2" x14ac:dyDescent="0.3">
      <c r="A180" t="s">
        <v>1086</v>
      </c>
      <c r="B180" t="s">
        <v>1087</v>
      </c>
    </row>
    <row r="181" spans="1:2" x14ac:dyDescent="0.3">
      <c r="A181" t="s">
        <v>1088</v>
      </c>
      <c r="B181" t="s">
        <v>1089</v>
      </c>
    </row>
    <row r="182" spans="1:2" x14ac:dyDescent="0.3">
      <c r="A182" t="s">
        <v>1090</v>
      </c>
      <c r="B182" t="s">
        <v>1091</v>
      </c>
    </row>
    <row r="183" spans="1:2" x14ac:dyDescent="0.3">
      <c r="A183" t="s">
        <v>1092</v>
      </c>
      <c r="B183" t="s">
        <v>1093</v>
      </c>
    </row>
    <row r="184" spans="1:2" x14ac:dyDescent="0.3">
      <c r="A184" t="s">
        <v>1094</v>
      </c>
      <c r="B184" t="s">
        <v>1095</v>
      </c>
    </row>
    <row r="185" spans="1:2" x14ac:dyDescent="0.3">
      <c r="A185" t="s">
        <v>1096</v>
      </c>
      <c r="B185" t="s">
        <v>1097</v>
      </c>
    </row>
    <row r="186" spans="1:2" x14ac:dyDescent="0.3">
      <c r="A186" t="s">
        <v>1098</v>
      </c>
      <c r="B186" t="s">
        <v>1099</v>
      </c>
    </row>
    <row r="187" spans="1:2" x14ac:dyDescent="0.3">
      <c r="A187" t="s">
        <v>1100</v>
      </c>
      <c r="B187" t="s">
        <v>1101</v>
      </c>
    </row>
    <row r="188" spans="1:2" x14ac:dyDescent="0.3">
      <c r="A188" t="s">
        <v>1102</v>
      </c>
      <c r="B188" t="s">
        <v>1103</v>
      </c>
    </row>
    <row r="189" spans="1:2" x14ac:dyDescent="0.3">
      <c r="A189" t="s">
        <v>1104</v>
      </c>
      <c r="B189" t="s">
        <v>1105</v>
      </c>
    </row>
    <row r="190" spans="1:2" x14ac:dyDescent="0.3">
      <c r="A190" t="s">
        <v>1106</v>
      </c>
      <c r="B190" t="s">
        <v>1107</v>
      </c>
    </row>
    <row r="191" spans="1:2" x14ac:dyDescent="0.3">
      <c r="A191" t="s">
        <v>1108</v>
      </c>
      <c r="B191" t="s">
        <v>1109</v>
      </c>
    </row>
    <row r="192" spans="1:2" x14ac:dyDescent="0.3">
      <c r="A192" t="s">
        <v>1110</v>
      </c>
      <c r="B192" t="s">
        <v>1111</v>
      </c>
    </row>
    <row r="193" spans="1:2" x14ac:dyDescent="0.3">
      <c r="A193" t="s">
        <v>1112</v>
      </c>
      <c r="B193" t="s">
        <v>1113</v>
      </c>
    </row>
    <row r="194" spans="1:2" x14ac:dyDescent="0.3">
      <c r="A194" t="s">
        <v>1114</v>
      </c>
      <c r="B194" t="s">
        <v>1115</v>
      </c>
    </row>
    <row r="195" spans="1:2" x14ac:dyDescent="0.3">
      <c r="A195" t="s">
        <v>1116</v>
      </c>
      <c r="B195" t="s">
        <v>1117</v>
      </c>
    </row>
    <row r="196" spans="1:2" x14ac:dyDescent="0.3">
      <c r="A196" t="s">
        <v>1118</v>
      </c>
      <c r="B196" t="s">
        <v>1119</v>
      </c>
    </row>
    <row r="197" spans="1:2" x14ac:dyDescent="0.3">
      <c r="A197" t="s">
        <v>1120</v>
      </c>
      <c r="B197" t="s">
        <v>1121</v>
      </c>
    </row>
    <row r="198" spans="1:2" x14ac:dyDescent="0.3">
      <c r="A198" t="s">
        <v>1122</v>
      </c>
      <c r="B198" t="s">
        <v>1123</v>
      </c>
    </row>
    <row r="199" spans="1:2" x14ac:dyDescent="0.3">
      <c r="A199" t="s">
        <v>1124</v>
      </c>
      <c r="B199" t="s">
        <v>1125</v>
      </c>
    </row>
    <row r="200" spans="1:2" x14ac:dyDescent="0.3">
      <c r="A200" t="s">
        <v>1126</v>
      </c>
      <c r="B200" t="s">
        <v>1127</v>
      </c>
    </row>
    <row r="201" spans="1:2" x14ac:dyDescent="0.3">
      <c r="A201" t="s">
        <v>1128</v>
      </c>
      <c r="B201" t="s">
        <v>1129</v>
      </c>
    </row>
    <row r="202" spans="1:2" x14ac:dyDescent="0.3">
      <c r="A202" t="s">
        <v>1130</v>
      </c>
      <c r="B202" t="s">
        <v>1131</v>
      </c>
    </row>
    <row r="203" spans="1:2" x14ac:dyDescent="0.3">
      <c r="A203" t="s">
        <v>1132</v>
      </c>
      <c r="B203" t="s">
        <v>1133</v>
      </c>
    </row>
    <row r="204" spans="1:2" x14ac:dyDescent="0.3">
      <c r="A204" t="s">
        <v>1134</v>
      </c>
      <c r="B204" t="s">
        <v>1135</v>
      </c>
    </row>
    <row r="205" spans="1:2" x14ac:dyDescent="0.3">
      <c r="A205" t="s">
        <v>1136</v>
      </c>
      <c r="B205" t="s">
        <v>1137</v>
      </c>
    </row>
    <row r="206" spans="1:2" x14ac:dyDescent="0.3">
      <c r="A206" t="s">
        <v>1138</v>
      </c>
      <c r="B206" t="s">
        <v>1139</v>
      </c>
    </row>
    <row r="207" spans="1:2" x14ac:dyDescent="0.3">
      <c r="A207" t="s">
        <v>1140</v>
      </c>
      <c r="B207" t="s">
        <v>1141</v>
      </c>
    </row>
    <row r="208" spans="1:2" x14ac:dyDescent="0.3">
      <c r="A208" t="s">
        <v>1142</v>
      </c>
      <c r="B208" t="s">
        <v>1143</v>
      </c>
    </row>
    <row r="209" spans="1:2" x14ac:dyDescent="0.3">
      <c r="A209" t="s">
        <v>1144</v>
      </c>
      <c r="B209" t="s">
        <v>1145</v>
      </c>
    </row>
    <row r="210" spans="1:2" x14ac:dyDescent="0.3">
      <c r="A210" t="s">
        <v>1146</v>
      </c>
      <c r="B210" t="s">
        <v>1147</v>
      </c>
    </row>
    <row r="211" spans="1:2" x14ac:dyDescent="0.3">
      <c r="A211" t="s">
        <v>1148</v>
      </c>
      <c r="B211" t="s">
        <v>1149</v>
      </c>
    </row>
    <row r="212" spans="1:2" x14ac:dyDescent="0.3">
      <c r="A212" t="s">
        <v>1150</v>
      </c>
      <c r="B212" t="s">
        <v>1151</v>
      </c>
    </row>
    <row r="213" spans="1:2" x14ac:dyDescent="0.3">
      <c r="A213" t="s">
        <v>1152</v>
      </c>
      <c r="B213" t="s">
        <v>1153</v>
      </c>
    </row>
    <row r="214" spans="1:2" x14ac:dyDescent="0.3">
      <c r="A214" t="s">
        <v>1154</v>
      </c>
      <c r="B214" t="s">
        <v>1155</v>
      </c>
    </row>
    <row r="215" spans="1:2" x14ac:dyDescent="0.3">
      <c r="A215" t="s">
        <v>1156</v>
      </c>
      <c r="B215" t="s">
        <v>1157</v>
      </c>
    </row>
    <row r="216" spans="1:2" x14ac:dyDescent="0.3">
      <c r="A216" t="s">
        <v>1158</v>
      </c>
      <c r="B216" t="s">
        <v>1159</v>
      </c>
    </row>
    <row r="217" spans="1:2" x14ac:dyDescent="0.3">
      <c r="A217" t="s">
        <v>1160</v>
      </c>
      <c r="B217" t="s">
        <v>1161</v>
      </c>
    </row>
    <row r="218" spans="1:2" x14ac:dyDescent="0.3">
      <c r="A218" t="s">
        <v>1162</v>
      </c>
      <c r="B218" t="s">
        <v>1163</v>
      </c>
    </row>
    <row r="219" spans="1:2" x14ac:dyDescent="0.3">
      <c r="A219" t="s">
        <v>1164</v>
      </c>
      <c r="B219" t="s">
        <v>1165</v>
      </c>
    </row>
    <row r="220" spans="1:2" x14ac:dyDescent="0.3">
      <c r="A220" t="s">
        <v>1166</v>
      </c>
      <c r="B220" t="s">
        <v>1167</v>
      </c>
    </row>
    <row r="221" spans="1:2" x14ac:dyDescent="0.3">
      <c r="A221" t="s">
        <v>1168</v>
      </c>
      <c r="B221" t="s">
        <v>1169</v>
      </c>
    </row>
    <row r="222" spans="1:2" x14ac:dyDescent="0.3">
      <c r="A222" t="s">
        <v>1170</v>
      </c>
      <c r="B222" t="s">
        <v>1171</v>
      </c>
    </row>
    <row r="223" spans="1:2" x14ac:dyDescent="0.3">
      <c r="A223" t="s">
        <v>1172</v>
      </c>
      <c r="B223" t="s">
        <v>1173</v>
      </c>
    </row>
    <row r="224" spans="1:2" x14ac:dyDescent="0.3">
      <c r="A224" t="s">
        <v>1174</v>
      </c>
      <c r="B224" t="s">
        <v>1175</v>
      </c>
    </row>
    <row r="225" spans="1:2" x14ac:dyDescent="0.3">
      <c r="A225" t="s">
        <v>1176</v>
      </c>
      <c r="B225" t="s">
        <v>1177</v>
      </c>
    </row>
    <row r="226" spans="1:2" x14ac:dyDescent="0.3">
      <c r="A226" t="s">
        <v>1178</v>
      </c>
      <c r="B226" t="s">
        <v>1179</v>
      </c>
    </row>
    <row r="227" spans="1:2" x14ac:dyDescent="0.3">
      <c r="A227" t="s">
        <v>1180</v>
      </c>
      <c r="B227" t="s">
        <v>1181</v>
      </c>
    </row>
    <row r="228" spans="1:2" x14ac:dyDescent="0.3">
      <c r="A228" t="s">
        <v>1182</v>
      </c>
      <c r="B228" t="s">
        <v>1183</v>
      </c>
    </row>
    <row r="229" spans="1:2" x14ac:dyDescent="0.3">
      <c r="A229" t="s">
        <v>1184</v>
      </c>
      <c r="B229" t="s">
        <v>1185</v>
      </c>
    </row>
    <row r="230" spans="1:2" x14ac:dyDescent="0.3">
      <c r="A230" t="s">
        <v>1186</v>
      </c>
      <c r="B230" t="s">
        <v>1187</v>
      </c>
    </row>
    <row r="231" spans="1:2" x14ac:dyDescent="0.3">
      <c r="A231" t="s">
        <v>1188</v>
      </c>
      <c r="B231" t="s">
        <v>1189</v>
      </c>
    </row>
    <row r="232" spans="1:2" x14ac:dyDescent="0.3">
      <c r="A232" t="s">
        <v>1190</v>
      </c>
      <c r="B232" t="s">
        <v>1191</v>
      </c>
    </row>
    <row r="233" spans="1:2" x14ac:dyDescent="0.3">
      <c r="A233" t="s">
        <v>1192</v>
      </c>
      <c r="B233" t="s">
        <v>1193</v>
      </c>
    </row>
    <row r="234" spans="1:2" x14ac:dyDescent="0.3">
      <c r="A234" t="s">
        <v>1194</v>
      </c>
      <c r="B234" t="s">
        <v>1195</v>
      </c>
    </row>
    <row r="235" spans="1:2" x14ac:dyDescent="0.3">
      <c r="A235" t="s">
        <v>1196</v>
      </c>
      <c r="B235" t="s">
        <v>1197</v>
      </c>
    </row>
    <row r="236" spans="1:2" x14ac:dyDescent="0.3">
      <c r="A236" t="s">
        <v>1198</v>
      </c>
      <c r="B236" t="s">
        <v>1199</v>
      </c>
    </row>
    <row r="237" spans="1:2" x14ac:dyDescent="0.3">
      <c r="A237" t="s">
        <v>1200</v>
      </c>
      <c r="B237" t="s">
        <v>1201</v>
      </c>
    </row>
    <row r="238" spans="1:2" x14ac:dyDescent="0.3">
      <c r="A238" t="s">
        <v>1202</v>
      </c>
      <c r="B238" t="s">
        <v>1203</v>
      </c>
    </row>
    <row r="239" spans="1:2" x14ac:dyDescent="0.3">
      <c r="A239" t="s">
        <v>1204</v>
      </c>
      <c r="B239" t="s">
        <v>1205</v>
      </c>
    </row>
    <row r="240" spans="1:2" x14ac:dyDescent="0.3">
      <c r="A240" t="s">
        <v>1206</v>
      </c>
      <c r="B240" t="s">
        <v>1207</v>
      </c>
    </row>
    <row r="241" spans="1:2" x14ac:dyDescent="0.3">
      <c r="A241" t="s">
        <v>1208</v>
      </c>
      <c r="B241" t="s">
        <v>1209</v>
      </c>
    </row>
    <row r="242" spans="1:2" x14ac:dyDescent="0.3">
      <c r="A242" t="s">
        <v>1210</v>
      </c>
      <c r="B242" t="s">
        <v>1211</v>
      </c>
    </row>
    <row r="243" spans="1:2" x14ac:dyDescent="0.3">
      <c r="A243" t="s">
        <v>1212</v>
      </c>
      <c r="B243" t="s">
        <v>1213</v>
      </c>
    </row>
    <row r="244" spans="1:2" x14ac:dyDescent="0.3">
      <c r="A244" t="s">
        <v>1214</v>
      </c>
      <c r="B244" t="s">
        <v>1215</v>
      </c>
    </row>
    <row r="245" spans="1:2" x14ac:dyDescent="0.3">
      <c r="A245" t="s">
        <v>1216</v>
      </c>
      <c r="B245" t="s">
        <v>1217</v>
      </c>
    </row>
    <row r="246" spans="1:2" x14ac:dyDescent="0.3">
      <c r="A246" t="s">
        <v>1218</v>
      </c>
      <c r="B246" t="s">
        <v>1219</v>
      </c>
    </row>
    <row r="247" spans="1:2" x14ac:dyDescent="0.3">
      <c r="A247" t="s">
        <v>1220</v>
      </c>
      <c r="B247" t="s">
        <v>1221</v>
      </c>
    </row>
    <row r="248" spans="1:2" x14ac:dyDescent="0.3">
      <c r="A248" t="s">
        <v>1222</v>
      </c>
      <c r="B248" t="s">
        <v>1223</v>
      </c>
    </row>
    <row r="249" spans="1:2" x14ac:dyDescent="0.3">
      <c r="A249" t="s">
        <v>1224</v>
      </c>
      <c r="B249" t="s">
        <v>1225</v>
      </c>
    </row>
    <row r="250" spans="1:2" x14ac:dyDescent="0.3">
      <c r="A250" t="s">
        <v>1226</v>
      </c>
      <c r="B250" t="s">
        <v>1227</v>
      </c>
    </row>
    <row r="251" spans="1:2" x14ac:dyDescent="0.3">
      <c r="A251" t="s">
        <v>1228</v>
      </c>
      <c r="B251" t="s">
        <v>1229</v>
      </c>
    </row>
    <row r="253" spans="1:2" x14ac:dyDescent="0.3">
      <c r="A253" t="s">
        <v>732</v>
      </c>
      <c r="B253" t="s">
        <v>733</v>
      </c>
    </row>
    <row r="254" spans="1:2" x14ac:dyDescent="0.3">
      <c r="A254" t="s">
        <v>734</v>
      </c>
      <c r="B254" t="s">
        <v>735</v>
      </c>
    </row>
    <row r="255" spans="1:2" x14ac:dyDescent="0.3">
      <c r="A255" t="s">
        <v>736</v>
      </c>
      <c r="B255" t="s">
        <v>737</v>
      </c>
    </row>
    <row r="256" spans="1:2" x14ac:dyDescent="0.3">
      <c r="A256" t="s">
        <v>738</v>
      </c>
      <c r="B256" t="s">
        <v>739</v>
      </c>
    </row>
    <row r="257" spans="1:2" x14ac:dyDescent="0.3">
      <c r="A257" t="s">
        <v>740</v>
      </c>
      <c r="B257" t="s">
        <v>741</v>
      </c>
    </row>
    <row r="258" spans="1:2" x14ac:dyDescent="0.3">
      <c r="A258" t="s">
        <v>742</v>
      </c>
      <c r="B258" t="s">
        <v>743</v>
      </c>
    </row>
    <row r="259" spans="1:2" x14ac:dyDescent="0.3">
      <c r="A259" t="s">
        <v>744</v>
      </c>
      <c r="B259" t="s">
        <v>745</v>
      </c>
    </row>
    <row r="260" spans="1:2" x14ac:dyDescent="0.3">
      <c r="A260" t="s">
        <v>746</v>
      </c>
      <c r="B260" t="s">
        <v>747</v>
      </c>
    </row>
    <row r="261" spans="1:2" x14ac:dyDescent="0.3">
      <c r="A261" t="s">
        <v>748</v>
      </c>
      <c r="B261" t="s">
        <v>749</v>
      </c>
    </row>
    <row r="262" spans="1:2" x14ac:dyDescent="0.3">
      <c r="A262" t="s">
        <v>750</v>
      </c>
      <c r="B262" t="s">
        <v>751</v>
      </c>
    </row>
    <row r="263" spans="1:2" x14ac:dyDescent="0.3">
      <c r="A263" t="s">
        <v>752</v>
      </c>
      <c r="B263" t="s">
        <v>753</v>
      </c>
    </row>
    <row r="264" spans="1:2" x14ac:dyDescent="0.3">
      <c r="A264" t="s">
        <v>754</v>
      </c>
      <c r="B264" t="s">
        <v>755</v>
      </c>
    </row>
    <row r="265" spans="1:2" x14ac:dyDescent="0.3">
      <c r="A265" t="s">
        <v>756</v>
      </c>
      <c r="B265" t="s">
        <v>757</v>
      </c>
    </row>
    <row r="266" spans="1:2" x14ac:dyDescent="0.3">
      <c r="A266" t="s">
        <v>758</v>
      </c>
      <c r="B266" t="s">
        <v>759</v>
      </c>
    </row>
    <row r="267" spans="1:2" x14ac:dyDescent="0.3">
      <c r="A267" t="s">
        <v>760</v>
      </c>
      <c r="B267" t="s">
        <v>761</v>
      </c>
    </row>
    <row r="268" spans="1:2" x14ac:dyDescent="0.3">
      <c r="A268" t="s">
        <v>762</v>
      </c>
      <c r="B268" t="s">
        <v>763</v>
      </c>
    </row>
    <row r="269" spans="1:2" x14ac:dyDescent="0.3">
      <c r="A269" t="s">
        <v>764</v>
      </c>
      <c r="B269" t="s">
        <v>765</v>
      </c>
    </row>
    <row r="270" spans="1:2" x14ac:dyDescent="0.3">
      <c r="A270" t="s">
        <v>766</v>
      </c>
      <c r="B270" t="s">
        <v>767</v>
      </c>
    </row>
    <row r="271" spans="1:2" x14ac:dyDescent="0.3">
      <c r="A271" t="s">
        <v>768</v>
      </c>
      <c r="B271" t="s">
        <v>769</v>
      </c>
    </row>
    <row r="272" spans="1:2" x14ac:dyDescent="0.3">
      <c r="A272" t="s">
        <v>770</v>
      </c>
      <c r="B272" t="s">
        <v>771</v>
      </c>
    </row>
    <row r="273" spans="1:2" x14ac:dyDescent="0.3">
      <c r="A273" t="s">
        <v>772</v>
      </c>
      <c r="B273" t="s">
        <v>773</v>
      </c>
    </row>
    <row r="274" spans="1:2" x14ac:dyDescent="0.3">
      <c r="A274" t="s">
        <v>774</v>
      </c>
      <c r="B274" t="s">
        <v>775</v>
      </c>
    </row>
    <row r="275" spans="1:2" x14ac:dyDescent="0.3">
      <c r="A275" t="s">
        <v>776</v>
      </c>
      <c r="B275" t="s">
        <v>777</v>
      </c>
    </row>
    <row r="276" spans="1:2" x14ac:dyDescent="0.3">
      <c r="A276" t="s">
        <v>778</v>
      </c>
      <c r="B276" t="s">
        <v>779</v>
      </c>
    </row>
    <row r="277" spans="1:2" x14ac:dyDescent="0.3">
      <c r="A277" t="s">
        <v>780</v>
      </c>
      <c r="B277" t="s">
        <v>781</v>
      </c>
    </row>
    <row r="278" spans="1:2" x14ac:dyDescent="0.3">
      <c r="A278" t="s">
        <v>782</v>
      </c>
      <c r="B278" t="s">
        <v>783</v>
      </c>
    </row>
    <row r="279" spans="1:2" x14ac:dyDescent="0.3">
      <c r="A279" t="s">
        <v>784</v>
      </c>
      <c r="B279" t="s">
        <v>785</v>
      </c>
    </row>
    <row r="280" spans="1:2" x14ac:dyDescent="0.3">
      <c r="A280" t="s">
        <v>786</v>
      </c>
      <c r="B280" t="s">
        <v>787</v>
      </c>
    </row>
    <row r="281" spans="1:2" x14ac:dyDescent="0.3">
      <c r="A281" t="s">
        <v>788</v>
      </c>
      <c r="B281" t="s">
        <v>789</v>
      </c>
    </row>
    <row r="282" spans="1:2" x14ac:dyDescent="0.3">
      <c r="A282" t="s">
        <v>790</v>
      </c>
      <c r="B282" t="s">
        <v>791</v>
      </c>
    </row>
    <row r="283" spans="1:2" x14ac:dyDescent="0.3">
      <c r="A283" t="s">
        <v>792</v>
      </c>
      <c r="B283" t="s">
        <v>793</v>
      </c>
    </row>
    <row r="284" spans="1:2" x14ac:dyDescent="0.3">
      <c r="A284" t="s">
        <v>794</v>
      </c>
      <c r="B284" t="s">
        <v>795</v>
      </c>
    </row>
    <row r="285" spans="1:2" x14ac:dyDescent="0.3">
      <c r="A285" t="s">
        <v>796</v>
      </c>
      <c r="B285" t="s">
        <v>797</v>
      </c>
    </row>
    <row r="286" spans="1:2" x14ac:dyDescent="0.3">
      <c r="A286" t="s">
        <v>798</v>
      </c>
      <c r="B286" t="s">
        <v>799</v>
      </c>
    </row>
    <row r="287" spans="1:2" x14ac:dyDescent="0.3">
      <c r="A287" t="s">
        <v>800</v>
      </c>
      <c r="B287" t="s">
        <v>801</v>
      </c>
    </row>
    <row r="288" spans="1:2" x14ac:dyDescent="0.3">
      <c r="A288" t="s">
        <v>802</v>
      </c>
      <c r="B288" t="s">
        <v>803</v>
      </c>
    </row>
    <row r="289" spans="1:2" x14ac:dyDescent="0.3">
      <c r="A289" t="s">
        <v>804</v>
      </c>
      <c r="B289" t="s">
        <v>805</v>
      </c>
    </row>
    <row r="290" spans="1:2" x14ac:dyDescent="0.3">
      <c r="A290" t="s">
        <v>806</v>
      </c>
      <c r="B290" t="s">
        <v>807</v>
      </c>
    </row>
    <row r="291" spans="1:2" x14ac:dyDescent="0.3">
      <c r="A291" t="s">
        <v>808</v>
      </c>
      <c r="B291" t="s">
        <v>809</v>
      </c>
    </row>
    <row r="292" spans="1:2" x14ac:dyDescent="0.3">
      <c r="A292" t="s">
        <v>810</v>
      </c>
      <c r="B292" t="s">
        <v>811</v>
      </c>
    </row>
    <row r="293" spans="1:2" x14ac:dyDescent="0.3">
      <c r="A293" t="s">
        <v>812</v>
      </c>
      <c r="B293" t="s">
        <v>813</v>
      </c>
    </row>
    <row r="294" spans="1:2" x14ac:dyDescent="0.3">
      <c r="A294" t="s">
        <v>814</v>
      </c>
      <c r="B294" t="s">
        <v>815</v>
      </c>
    </row>
    <row r="295" spans="1:2" x14ac:dyDescent="0.3">
      <c r="A295" t="s">
        <v>816</v>
      </c>
      <c r="B295" t="s">
        <v>817</v>
      </c>
    </row>
    <row r="296" spans="1:2" x14ac:dyDescent="0.3">
      <c r="A296" t="s">
        <v>818</v>
      </c>
      <c r="B296" t="s">
        <v>819</v>
      </c>
    </row>
    <row r="297" spans="1:2" x14ac:dyDescent="0.3">
      <c r="A297" t="s">
        <v>820</v>
      </c>
      <c r="B297" t="s">
        <v>821</v>
      </c>
    </row>
    <row r="298" spans="1:2" x14ac:dyDescent="0.3">
      <c r="A298" t="s">
        <v>822</v>
      </c>
      <c r="B298" t="s">
        <v>823</v>
      </c>
    </row>
    <row r="299" spans="1:2" x14ac:dyDescent="0.3">
      <c r="A299" t="s">
        <v>824</v>
      </c>
      <c r="B299" t="s">
        <v>825</v>
      </c>
    </row>
    <row r="300" spans="1:2" x14ac:dyDescent="0.3">
      <c r="A300" t="s">
        <v>826</v>
      </c>
      <c r="B300" t="s">
        <v>827</v>
      </c>
    </row>
    <row r="301" spans="1:2" x14ac:dyDescent="0.3">
      <c r="A301" t="s">
        <v>828</v>
      </c>
      <c r="B301" t="s">
        <v>829</v>
      </c>
    </row>
    <row r="302" spans="1:2" x14ac:dyDescent="0.3">
      <c r="A302" t="s">
        <v>830</v>
      </c>
      <c r="B302" t="s">
        <v>831</v>
      </c>
    </row>
    <row r="303" spans="1:2" x14ac:dyDescent="0.3">
      <c r="A303" t="s">
        <v>832</v>
      </c>
      <c r="B303" t="s">
        <v>833</v>
      </c>
    </row>
    <row r="304" spans="1:2" x14ac:dyDescent="0.3">
      <c r="A304" t="s">
        <v>834</v>
      </c>
      <c r="B304" t="s">
        <v>835</v>
      </c>
    </row>
    <row r="305" spans="1:2" x14ac:dyDescent="0.3">
      <c r="A305" t="s">
        <v>836</v>
      </c>
      <c r="B305" t="s">
        <v>837</v>
      </c>
    </row>
    <row r="306" spans="1:2" x14ac:dyDescent="0.3">
      <c r="A306" t="s">
        <v>838</v>
      </c>
      <c r="B306" t="s">
        <v>839</v>
      </c>
    </row>
    <row r="307" spans="1:2" x14ac:dyDescent="0.3">
      <c r="A307" t="s">
        <v>840</v>
      </c>
      <c r="B307" t="s">
        <v>841</v>
      </c>
    </row>
    <row r="308" spans="1:2" x14ac:dyDescent="0.3">
      <c r="A308" t="s">
        <v>842</v>
      </c>
      <c r="B308" t="s">
        <v>843</v>
      </c>
    </row>
    <row r="309" spans="1:2" x14ac:dyDescent="0.3">
      <c r="A309" t="s">
        <v>844</v>
      </c>
      <c r="B309" t="s">
        <v>845</v>
      </c>
    </row>
    <row r="310" spans="1:2" x14ac:dyDescent="0.3">
      <c r="A310" t="s">
        <v>846</v>
      </c>
      <c r="B310" t="s">
        <v>847</v>
      </c>
    </row>
    <row r="311" spans="1:2" x14ac:dyDescent="0.3">
      <c r="A311" t="s">
        <v>848</v>
      </c>
      <c r="B311" t="s">
        <v>849</v>
      </c>
    </row>
    <row r="312" spans="1:2" x14ac:dyDescent="0.3">
      <c r="A312" t="s">
        <v>850</v>
      </c>
      <c r="B312" t="s">
        <v>851</v>
      </c>
    </row>
    <row r="313" spans="1:2" x14ac:dyDescent="0.3">
      <c r="A313" t="s">
        <v>852</v>
      </c>
      <c r="B313" t="s">
        <v>853</v>
      </c>
    </row>
    <row r="314" spans="1:2" x14ac:dyDescent="0.3">
      <c r="A314" t="s">
        <v>854</v>
      </c>
      <c r="B314" t="s">
        <v>855</v>
      </c>
    </row>
    <row r="315" spans="1:2" x14ac:dyDescent="0.3">
      <c r="A315" t="s">
        <v>856</v>
      </c>
      <c r="B315" t="s">
        <v>857</v>
      </c>
    </row>
    <row r="316" spans="1:2" x14ac:dyDescent="0.3">
      <c r="A316" t="s">
        <v>858</v>
      </c>
      <c r="B316" t="s">
        <v>859</v>
      </c>
    </row>
    <row r="317" spans="1:2" x14ac:dyDescent="0.3">
      <c r="A317" t="s">
        <v>860</v>
      </c>
      <c r="B317" t="s">
        <v>861</v>
      </c>
    </row>
    <row r="318" spans="1:2" x14ac:dyDescent="0.3">
      <c r="A318" t="s">
        <v>862</v>
      </c>
      <c r="B318" t="s">
        <v>863</v>
      </c>
    </row>
    <row r="319" spans="1:2" x14ac:dyDescent="0.3">
      <c r="A319" t="s">
        <v>864</v>
      </c>
      <c r="B319" t="s">
        <v>865</v>
      </c>
    </row>
    <row r="320" spans="1:2" x14ac:dyDescent="0.3">
      <c r="A320" t="s">
        <v>866</v>
      </c>
      <c r="B320" t="s">
        <v>867</v>
      </c>
    </row>
    <row r="321" spans="1:2" x14ac:dyDescent="0.3">
      <c r="A321" t="s">
        <v>868</v>
      </c>
      <c r="B321" t="s">
        <v>869</v>
      </c>
    </row>
    <row r="322" spans="1:2" x14ac:dyDescent="0.3">
      <c r="A322" t="s">
        <v>870</v>
      </c>
      <c r="B322" t="s">
        <v>871</v>
      </c>
    </row>
    <row r="323" spans="1:2" x14ac:dyDescent="0.3">
      <c r="A323" t="s">
        <v>872</v>
      </c>
      <c r="B323" t="s">
        <v>873</v>
      </c>
    </row>
    <row r="324" spans="1:2" x14ac:dyDescent="0.3">
      <c r="A324" t="s">
        <v>874</v>
      </c>
      <c r="B324" t="s">
        <v>875</v>
      </c>
    </row>
    <row r="325" spans="1:2" x14ac:dyDescent="0.3">
      <c r="A325" t="s">
        <v>876</v>
      </c>
      <c r="B325" t="s">
        <v>877</v>
      </c>
    </row>
    <row r="326" spans="1:2" x14ac:dyDescent="0.3">
      <c r="A326" t="s">
        <v>878</v>
      </c>
      <c r="B326" t="s">
        <v>879</v>
      </c>
    </row>
    <row r="327" spans="1:2" x14ac:dyDescent="0.3">
      <c r="A327" t="s">
        <v>880</v>
      </c>
      <c r="B327" t="s">
        <v>881</v>
      </c>
    </row>
    <row r="328" spans="1:2" x14ac:dyDescent="0.3">
      <c r="A328" t="s">
        <v>882</v>
      </c>
      <c r="B328" t="s">
        <v>883</v>
      </c>
    </row>
    <row r="329" spans="1:2" x14ac:dyDescent="0.3">
      <c r="A329" t="s">
        <v>884</v>
      </c>
      <c r="B329" t="s">
        <v>885</v>
      </c>
    </row>
    <row r="330" spans="1:2" x14ac:dyDescent="0.3">
      <c r="A330" t="s">
        <v>886</v>
      </c>
      <c r="B330" t="s">
        <v>887</v>
      </c>
    </row>
    <row r="331" spans="1:2" x14ac:dyDescent="0.3">
      <c r="A331" t="s">
        <v>888</v>
      </c>
      <c r="B331" t="s">
        <v>889</v>
      </c>
    </row>
    <row r="332" spans="1:2" x14ac:dyDescent="0.3">
      <c r="A332" t="s">
        <v>890</v>
      </c>
      <c r="B332" t="s">
        <v>891</v>
      </c>
    </row>
    <row r="333" spans="1:2" x14ac:dyDescent="0.3">
      <c r="A333" t="s">
        <v>892</v>
      </c>
      <c r="B333" t="s">
        <v>893</v>
      </c>
    </row>
    <row r="334" spans="1:2" x14ac:dyDescent="0.3">
      <c r="A334" t="s">
        <v>894</v>
      </c>
      <c r="B334" t="s">
        <v>895</v>
      </c>
    </row>
    <row r="335" spans="1:2" x14ac:dyDescent="0.3">
      <c r="A335" t="s">
        <v>896</v>
      </c>
      <c r="B335" t="s">
        <v>897</v>
      </c>
    </row>
    <row r="336" spans="1:2" x14ac:dyDescent="0.3">
      <c r="A336" t="s">
        <v>898</v>
      </c>
      <c r="B336" t="s">
        <v>899</v>
      </c>
    </row>
    <row r="337" spans="1:2" x14ac:dyDescent="0.3">
      <c r="A337" t="s">
        <v>900</v>
      </c>
      <c r="B337" t="s">
        <v>901</v>
      </c>
    </row>
    <row r="338" spans="1:2" x14ac:dyDescent="0.3">
      <c r="A338" t="s">
        <v>902</v>
      </c>
      <c r="B338" t="s">
        <v>903</v>
      </c>
    </row>
    <row r="339" spans="1:2" x14ac:dyDescent="0.3">
      <c r="A339" t="s">
        <v>904</v>
      </c>
      <c r="B339" t="s">
        <v>905</v>
      </c>
    </row>
    <row r="340" spans="1:2" x14ac:dyDescent="0.3">
      <c r="A340" t="s">
        <v>906</v>
      </c>
      <c r="B340" t="s">
        <v>907</v>
      </c>
    </row>
    <row r="341" spans="1:2" x14ac:dyDescent="0.3">
      <c r="A341" t="s">
        <v>908</v>
      </c>
      <c r="B341" t="s">
        <v>909</v>
      </c>
    </row>
    <row r="342" spans="1:2" x14ac:dyDescent="0.3">
      <c r="A342" t="s">
        <v>910</v>
      </c>
      <c r="B342" t="s">
        <v>911</v>
      </c>
    </row>
    <row r="343" spans="1:2" x14ac:dyDescent="0.3">
      <c r="A343" t="s">
        <v>912</v>
      </c>
      <c r="B343" t="s">
        <v>913</v>
      </c>
    </row>
    <row r="344" spans="1:2" x14ac:dyDescent="0.3">
      <c r="A344" t="s">
        <v>914</v>
      </c>
      <c r="B344" t="s">
        <v>915</v>
      </c>
    </row>
    <row r="345" spans="1:2" x14ac:dyDescent="0.3">
      <c r="A345" t="s">
        <v>916</v>
      </c>
      <c r="B345" t="s">
        <v>917</v>
      </c>
    </row>
    <row r="346" spans="1:2" x14ac:dyDescent="0.3">
      <c r="A346" t="s">
        <v>918</v>
      </c>
      <c r="B346" t="s">
        <v>919</v>
      </c>
    </row>
    <row r="347" spans="1:2" x14ac:dyDescent="0.3">
      <c r="A347" t="s">
        <v>920</v>
      </c>
      <c r="B347" t="s">
        <v>921</v>
      </c>
    </row>
    <row r="348" spans="1:2" x14ac:dyDescent="0.3">
      <c r="A348" t="s">
        <v>922</v>
      </c>
      <c r="B348" t="s">
        <v>923</v>
      </c>
    </row>
    <row r="349" spans="1:2" x14ac:dyDescent="0.3">
      <c r="A349" t="s">
        <v>924</v>
      </c>
      <c r="B349" t="s">
        <v>925</v>
      </c>
    </row>
    <row r="350" spans="1:2" x14ac:dyDescent="0.3">
      <c r="A350" t="s">
        <v>926</v>
      </c>
      <c r="B350" t="s">
        <v>927</v>
      </c>
    </row>
    <row r="351" spans="1:2" x14ac:dyDescent="0.3">
      <c r="A351" t="s">
        <v>928</v>
      </c>
      <c r="B351" t="s">
        <v>929</v>
      </c>
    </row>
    <row r="352" spans="1:2" x14ac:dyDescent="0.3">
      <c r="A352" t="s">
        <v>930</v>
      </c>
      <c r="B352" t="s">
        <v>931</v>
      </c>
    </row>
    <row r="353" spans="1:2" x14ac:dyDescent="0.3">
      <c r="A353" t="s">
        <v>932</v>
      </c>
      <c r="B353" t="s">
        <v>933</v>
      </c>
    </row>
    <row r="354" spans="1:2" x14ac:dyDescent="0.3">
      <c r="A354" t="s">
        <v>934</v>
      </c>
      <c r="B354" t="s">
        <v>935</v>
      </c>
    </row>
    <row r="355" spans="1:2" x14ac:dyDescent="0.3">
      <c r="A355" t="s">
        <v>936</v>
      </c>
      <c r="B355" t="s">
        <v>937</v>
      </c>
    </row>
    <row r="356" spans="1:2" x14ac:dyDescent="0.3">
      <c r="A356" t="s">
        <v>938</v>
      </c>
      <c r="B356" t="s">
        <v>939</v>
      </c>
    </row>
    <row r="357" spans="1:2" x14ac:dyDescent="0.3">
      <c r="A357" t="s">
        <v>940</v>
      </c>
      <c r="B357" t="s">
        <v>941</v>
      </c>
    </row>
    <row r="358" spans="1:2" x14ac:dyDescent="0.3">
      <c r="A358" t="s">
        <v>942</v>
      </c>
      <c r="B358" t="s">
        <v>943</v>
      </c>
    </row>
    <row r="359" spans="1:2" x14ac:dyDescent="0.3">
      <c r="A359" t="s">
        <v>944</v>
      </c>
      <c r="B359" t="s">
        <v>945</v>
      </c>
    </row>
    <row r="360" spans="1:2" x14ac:dyDescent="0.3">
      <c r="A360" t="s">
        <v>946</v>
      </c>
      <c r="B360" t="s">
        <v>947</v>
      </c>
    </row>
    <row r="361" spans="1:2" x14ac:dyDescent="0.3">
      <c r="A361" t="s">
        <v>948</v>
      </c>
      <c r="B361" t="s">
        <v>949</v>
      </c>
    </row>
    <row r="362" spans="1:2" x14ac:dyDescent="0.3">
      <c r="A362" t="s">
        <v>950</v>
      </c>
      <c r="B362" t="s">
        <v>951</v>
      </c>
    </row>
    <row r="363" spans="1:2" x14ac:dyDescent="0.3">
      <c r="A363" t="s">
        <v>952</v>
      </c>
      <c r="B363" t="s">
        <v>953</v>
      </c>
    </row>
    <row r="364" spans="1:2" x14ac:dyDescent="0.3">
      <c r="A364" t="s">
        <v>954</v>
      </c>
      <c r="B364" t="s">
        <v>955</v>
      </c>
    </row>
    <row r="365" spans="1:2" x14ac:dyDescent="0.3">
      <c r="A365" t="s">
        <v>956</v>
      </c>
      <c r="B365" t="s">
        <v>957</v>
      </c>
    </row>
    <row r="366" spans="1:2" x14ac:dyDescent="0.3">
      <c r="A366" t="s">
        <v>958</v>
      </c>
      <c r="B366" t="s">
        <v>959</v>
      </c>
    </row>
    <row r="367" spans="1:2" x14ac:dyDescent="0.3">
      <c r="A367" t="s">
        <v>960</v>
      </c>
      <c r="B367" t="s">
        <v>961</v>
      </c>
    </row>
    <row r="368" spans="1:2" x14ac:dyDescent="0.3">
      <c r="A368" t="s">
        <v>962</v>
      </c>
      <c r="B368" t="s">
        <v>963</v>
      </c>
    </row>
    <row r="369" spans="1:2" x14ac:dyDescent="0.3">
      <c r="A369" t="s">
        <v>964</v>
      </c>
      <c r="B369" t="s">
        <v>965</v>
      </c>
    </row>
    <row r="370" spans="1:2" x14ac:dyDescent="0.3">
      <c r="A370" t="s">
        <v>966</v>
      </c>
      <c r="B370" t="s">
        <v>967</v>
      </c>
    </row>
    <row r="371" spans="1:2" x14ac:dyDescent="0.3">
      <c r="A371" t="s">
        <v>968</v>
      </c>
      <c r="B371" t="s">
        <v>969</v>
      </c>
    </row>
    <row r="372" spans="1:2" x14ac:dyDescent="0.3">
      <c r="A372" t="s">
        <v>970</v>
      </c>
      <c r="B372" t="s">
        <v>971</v>
      </c>
    </row>
    <row r="373" spans="1:2" x14ac:dyDescent="0.3">
      <c r="A373" t="s">
        <v>972</v>
      </c>
      <c r="B373" t="s">
        <v>973</v>
      </c>
    </row>
    <row r="374" spans="1:2" x14ac:dyDescent="0.3">
      <c r="A374" t="s">
        <v>974</v>
      </c>
      <c r="B374" t="s">
        <v>975</v>
      </c>
    </row>
    <row r="375" spans="1:2" x14ac:dyDescent="0.3">
      <c r="A375" t="s">
        <v>976</v>
      </c>
      <c r="B375" t="s">
        <v>977</v>
      </c>
    </row>
    <row r="376" spans="1:2" x14ac:dyDescent="0.3">
      <c r="A376" t="s">
        <v>978</v>
      </c>
      <c r="B376" t="s">
        <v>979</v>
      </c>
    </row>
    <row r="377" spans="1:2" x14ac:dyDescent="0.3">
      <c r="A377" t="s">
        <v>980</v>
      </c>
      <c r="B377" t="s">
        <v>981</v>
      </c>
    </row>
    <row r="378" spans="1:2" x14ac:dyDescent="0.3">
      <c r="A378" t="s">
        <v>982</v>
      </c>
      <c r="B378" t="s">
        <v>983</v>
      </c>
    </row>
    <row r="379" spans="1:2" x14ac:dyDescent="0.3">
      <c r="A379" t="s">
        <v>984</v>
      </c>
      <c r="B379" t="s">
        <v>985</v>
      </c>
    </row>
    <row r="380" spans="1:2" x14ac:dyDescent="0.3">
      <c r="A380" t="s">
        <v>986</v>
      </c>
      <c r="B380" t="s">
        <v>987</v>
      </c>
    </row>
    <row r="381" spans="1:2" x14ac:dyDescent="0.3">
      <c r="A381" t="s">
        <v>988</v>
      </c>
      <c r="B381" t="s">
        <v>989</v>
      </c>
    </row>
    <row r="382" spans="1:2" x14ac:dyDescent="0.3">
      <c r="A382" t="s">
        <v>990</v>
      </c>
      <c r="B382" t="s">
        <v>991</v>
      </c>
    </row>
    <row r="383" spans="1:2" x14ac:dyDescent="0.3">
      <c r="A383" t="s">
        <v>992</v>
      </c>
      <c r="B383" t="s">
        <v>993</v>
      </c>
    </row>
    <row r="384" spans="1:2" x14ac:dyDescent="0.3">
      <c r="A384" t="s">
        <v>994</v>
      </c>
      <c r="B384" t="s">
        <v>995</v>
      </c>
    </row>
    <row r="385" spans="1:2" x14ac:dyDescent="0.3">
      <c r="A385" t="s">
        <v>996</v>
      </c>
      <c r="B385" t="s">
        <v>997</v>
      </c>
    </row>
    <row r="386" spans="1:2" x14ac:dyDescent="0.3">
      <c r="A386" t="s">
        <v>998</v>
      </c>
      <c r="B386" t="s">
        <v>999</v>
      </c>
    </row>
    <row r="387" spans="1:2" x14ac:dyDescent="0.3">
      <c r="A387" t="s">
        <v>1000</v>
      </c>
      <c r="B387" t="s">
        <v>1001</v>
      </c>
    </row>
    <row r="388" spans="1:2" x14ac:dyDescent="0.3">
      <c r="A388" t="s">
        <v>1002</v>
      </c>
      <c r="B388" t="s">
        <v>1003</v>
      </c>
    </row>
    <row r="389" spans="1:2" x14ac:dyDescent="0.3">
      <c r="A389" t="s">
        <v>1004</v>
      </c>
      <c r="B389" t="s">
        <v>1005</v>
      </c>
    </row>
    <row r="390" spans="1:2" x14ac:dyDescent="0.3">
      <c r="A390" t="s">
        <v>1006</v>
      </c>
      <c r="B390" t="s">
        <v>1007</v>
      </c>
    </row>
    <row r="391" spans="1:2" x14ac:dyDescent="0.3">
      <c r="A391" t="s">
        <v>1008</v>
      </c>
      <c r="B391" t="s">
        <v>1009</v>
      </c>
    </row>
    <row r="392" spans="1:2" x14ac:dyDescent="0.3">
      <c r="A392" t="s">
        <v>1010</v>
      </c>
      <c r="B392" t="s">
        <v>1011</v>
      </c>
    </row>
    <row r="393" spans="1:2" x14ac:dyDescent="0.3">
      <c r="A393" t="s">
        <v>1012</v>
      </c>
      <c r="B393" t="s">
        <v>1013</v>
      </c>
    </row>
    <row r="394" spans="1:2" x14ac:dyDescent="0.3">
      <c r="A394" t="s">
        <v>1014</v>
      </c>
      <c r="B394" t="s">
        <v>1015</v>
      </c>
    </row>
    <row r="395" spans="1:2" x14ac:dyDescent="0.3">
      <c r="A395" t="s">
        <v>1016</v>
      </c>
      <c r="B395" t="s">
        <v>1017</v>
      </c>
    </row>
    <row r="396" spans="1:2" x14ac:dyDescent="0.3">
      <c r="A396" t="s">
        <v>1018</v>
      </c>
      <c r="B396" t="s">
        <v>1019</v>
      </c>
    </row>
    <row r="397" spans="1:2" x14ac:dyDescent="0.3">
      <c r="A397" t="s">
        <v>1020</v>
      </c>
      <c r="B397" t="s">
        <v>1021</v>
      </c>
    </row>
    <row r="398" spans="1:2" x14ac:dyDescent="0.3">
      <c r="A398" t="s">
        <v>1022</v>
      </c>
      <c r="B398" t="s">
        <v>1023</v>
      </c>
    </row>
    <row r="399" spans="1:2" x14ac:dyDescent="0.3">
      <c r="A399" t="s">
        <v>1024</v>
      </c>
      <c r="B399" t="s">
        <v>1025</v>
      </c>
    </row>
    <row r="400" spans="1:2" x14ac:dyDescent="0.3">
      <c r="A400" t="s">
        <v>1026</v>
      </c>
      <c r="B400" t="s">
        <v>1027</v>
      </c>
    </row>
    <row r="401" spans="1:2" x14ac:dyDescent="0.3">
      <c r="A401" t="s">
        <v>1028</v>
      </c>
      <c r="B401" t="s">
        <v>1029</v>
      </c>
    </row>
    <row r="402" spans="1:2" x14ac:dyDescent="0.3">
      <c r="A402" t="s">
        <v>1030</v>
      </c>
      <c r="B402" t="s">
        <v>1031</v>
      </c>
    </row>
    <row r="403" spans="1:2" x14ac:dyDescent="0.3">
      <c r="A403" t="s">
        <v>1032</v>
      </c>
      <c r="B403" t="s">
        <v>1033</v>
      </c>
    </row>
    <row r="404" spans="1:2" x14ac:dyDescent="0.3">
      <c r="A404" t="s">
        <v>1034</v>
      </c>
      <c r="B404" t="s">
        <v>1035</v>
      </c>
    </row>
    <row r="405" spans="1:2" x14ac:dyDescent="0.3">
      <c r="A405" t="s">
        <v>1036</v>
      </c>
      <c r="B405" t="s">
        <v>1037</v>
      </c>
    </row>
    <row r="406" spans="1:2" x14ac:dyDescent="0.3">
      <c r="A406" t="s">
        <v>1038</v>
      </c>
      <c r="B406" t="s">
        <v>1039</v>
      </c>
    </row>
    <row r="407" spans="1:2" x14ac:dyDescent="0.3">
      <c r="A407" t="s">
        <v>1040</v>
      </c>
      <c r="B407" t="s">
        <v>1041</v>
      </c>
    </row>
    <row r="408" spans="1:2" x14ac:dyDescent="0.3">
      <c r="A408" t="s">
        <v>1042</v>
      </c>
      <c r="B408" t="s">
        <v>1043</v>
      </c>
    </row>
    <row r="409" spans="1:2" x14ac:dyDescent="0.3">
      <c r="A409" t="s">
        <v>1044</v>
      </c>
      <c r="B409" t="s">
        <v>1045</v>
      </c>
    </row>
    <row r="410" spans="1:2" x14ac:dyDescent="0.3">
      <c r="A410" t="s">
        <v>1046</v>
      </c>
      <c r="B410" t="s">
        <v>1047</v>
      </c>
    </row>
    <row r="411" spans="1:2" x14ac:dyDescent="0.3">
      <c r="A411" t="s">
        <v>1048</v>
      </c>
      <c r="B411" t="s">
        <v>1049</v>
      </c>
    </row>
    <row r="412" spans="1:2" x14ac:dyDescent="0.3">
      <c r="A412" t="s">
        <v>1050</v>
      </c>
      <c r="B412" t="s">
        <v>1051</v>
      </c>
    </row>
    <row r="413" spans="1:2" x14ac:dyDescent="0.3">
      <c r="A413" t="s">
        <v>1052</v>
      </c>
      <c r="B413" t="s">
        <v>1053</v>
      </c>
    </row>
    <row r="414" spans="1:2" x14ac:dyDescent="0.3">
      <c r="A414" t="s">
        <v>1054</v>
      </c>
      <c r="B414" t="s">
        <v>1055</v>
      </c>
    </row>
    <row r="415" spans="1:2" x14ac:dyDescent="0.3">
      <c r="A415" t="s">
        <v>1056</v>
      </c>
      <c r="B415" t="s">
        <v>1057</v>
      </c>
    </row>
    <row r="416" spans="1:2" x14ac:dyDescent="0.3">
      <c r="A416" t="s">
        <v>1058</v>
      </c>
      <c r="B416" t="s">
        <v>1059</v>
      </c>
    </row>
    <row r="417" spans="1:2" x14ac:dyDescent="0.3">
      <c r="A417" t="s">
        <v>1060</v>
      </c>
      <c r="B417" t="s">
        <v>1061</v>
      </c>
    </row>
    <row r="418" spans="1:2" x14ac:dyDescent="0.3">
      <c r="A418" t="s">
        <v>1062</v>
      </c>
      <c r="B418" t="s">
        <v>1063</v>
      </c>
    </row>
    <row r="419" spans="1:2" x14ac:dyDescent="0.3">
      <c r="A419" t="s">
        <v>1064</v>
      </c>
      <c r="B419" t="s">
        <v>1065</v>
      </c>
    </row>
    <row r="420" spans="1:2" x14ac:dyDescent="0.3">
      <c r="A420" t="s">
        <v>1066</v>
      </c>
      <c r="B420" t="s">
        <v>1067</v>
      </c>
    </row>
    <row r="421" spans="1:2" x14ac:dyDescent="0.3">
      <c r="A421" t="s">
        <v>1068</v>
      </c>
      <c r="B421" t="s">
        <v>1069</v>
      </c>
    </row>
    <row r="422" spans="1:2" x14ac:dyDescent="0.3">
      <c r="A422" t="s">
        <v>1070</v>
      </c>
      <c r="B422" t="s">
        <v>1071</v>
      </c>
    </row>
    <row r="423" spans="1:2" x14ac:dyDescent="0.3">
      <c r="A423" t="s">
        <v>1072</v>
      </c>
      <c r="B423" t="s">
        <v>1073</v>
      </c>
    </row>
    <row r="424" spans="1:2" x14ac:dyDescent="0.3">
      <c r="A424" t="s">
        <v>1074</v>
      </c>
      <c r="B424" t="s">
        <v>1075</v>
      </c>
    </row>
    <row r="425" spans="1:2" x14ac:dyDescent="0.3">
      <c r="A425" t="s">
        <v>1076</v>
      </c>
      <c r="B425" t="s">
        <v>1077</v>
      </c>
    </row>
    <row r="426" spans="1:2" x14ac:dyDescent="0.3">
      <c r="A426" t="s">
        <v>1078</v>
      </c>
      <c r="B426" t="s">
        <v>1079</v>
      </c>
    </row>
    <row r="427" spans="1:2" x14ac:dyDescent="0.3">
      <c r="A427" t="s">
        <v>1080</v>
      </c>
      <c r="B427" t="s">
        <v>1081</v>
      </c>
    </row>
    <row r="428" spans="1:2" x14ac:dyDescent="0.3">
      <c r="A428" t="s">
        <v>1082</v>
      </c>
      <c r="B428" t="s">
        <v>1083</v>
      </c>
    </row>
    <row r="429" spans="1:2" x14ac:dyDescent="0.3">
      <c r="A429" t="s">
        <v>1084</v>
      </c>
      <c r="B429" t="s">
        <v>1085</v>
      </c>
    </row>
    <row r="430" spans="1:2" x14ac:dyDescent="0.3">
      <c r="A430" t="s">
        <v>1086</v>
      </c>
      <c r="B430" t="s">
        <v>1087</v>
      </c>
    </row>
    <row r="431" spans="1:2" x14ac:dyDescent="0.3">
      <c r="A431" t="s">
        <v>1088</v>
      </c>
      <c r="B431" t="s">
        <v>1089</v>
      </c>
    </row>
    <row r="432" spans="1:2" x14ac:dyDescent="0.3">
      <c r="A432" t="s">
        <v>1090</v>
      </c>
      <c r="B432" t="s">
        <v>1091</v>
      </c>
    </row>
    <row r="433" spans="1:2" x14ac:dyDescent="0.3">
      <c r="A433" t="s">
        <v>1092</v>
      </c>
      <c r="B433" t="s">
        <v>1093</v>
      </c>
    </row>
    <row r="434" spans="1:2" x14ac:dyDescent="0.3">
      <c r="A434" t="s">
        <v>1094</v>
      </c>
      <c r="B434" t="s">
        <v>1095</v>
      </c>
    </row>
    <row r="435" spans="1:2" x14ac:dyDescent="0.3">
      <c r="A435" t="s">
        <v>1096</v>
      </c>
      <c r="B435" t="s">
        <v>1097</v>
      </c>
    </row>
    <row r="436" spans="1:2" x14ac:dyDescent="0.3">
      <c r="A436" t="s">
        <v>1098</v>
      </c>
      <c r="B436" t="s">
        <v>1099</v>
      </c>
    </row>
    <row r="437" spans="1:2" x14ac:dyDescent="0.3">
      <c r="A437" t="s">
        <v>1100</v>
      </c>
      <c r="B437" t="s">
        <v>1101</v>
      </c>
    </row>
    <row r="438" spans="1:2" x14ac:dyDescent="0.3">
      <c r="A438" t="s">
        <v>1102</v>
      </c>
      <c r="B438" t="s">
        <v>1103</v>
      </c>
    </row>
    <row r="439" spans="1:2" x14ac:dyDescent="0.3">
      <c r="A439" t="s">
        <v>1104</v>
      </c>
      <c r="B439" t="s">
        <v>1105</v>
      </c>
    </row>
    <row r="440" spans="1:2" x14ac:dyDescent="0.3">
      <c r="A440" t="s">
        <v>1106</v>
      </c>
      <c r="B440" t="s">
        <v>1107</v>
      </c>
    </row>
    <row r="441" spans="1:2" x14ac:dyDescent="0.3">
      <c r="A441" t="s">
        <v>1108</v>
      </c>
      <c r="B441" t="s">
        <v>1109</v>
      </c>
    </row>
    <row r="442" spans="1:2" x14ac:dyDescent="0.3">
      <c r="A442" t="s">
        <v>1110</v>
      </c>
      <c r="B442" t="s">
        <v>1111</v>
      </c>
    </row>
    <row r="443" spans="1:2" x14ac:dyDescent="0.3">
      <c r="A443" t="s">
        <v>1112</v>
      </c>
      <c r="B443" t="s">
        <v>1113</v>
      </c>
    </row>
    <row r="444" spans="1:2" x14ac:dyDescent="0.3">
      <c r="A444" t="s">
        <v>1114</v>
      </c>
      <c r="B444" t="s">
        <v>1115</v>
      </c>
    </row>
    <row r="445" spans="1:2" x14ac:dyDescent="0.3">
      <c r="A445" t="s">
        <v>1116</v>
      </c>
      <c r="B445" t="s">
        <v>1117</v>
      </c>
    </row>
    <row r="446" spans="1:2" x14ac:dyDescent="0.3">
      <c r="A446" t="s">
        <v>1118</v>
      </c>
      <c r="B446" t="s">
        <v>1119</v>
      </c>
    </row>
    <row r="447" spans="1:2" x14ac:dyDescent="0.3">
      <c r="A447" t="s">
        <v>1120</v>
      </c>
      <c r="B447" t="s">
        <v>1121</v>
      </c>
    </row>
    <row r="448" spans="1:2" x14ac:dyDescent="0.3">
      <c r="A448" t="s">
        <v>1122</v>
      </c>
      <c r="B448" t="s">
        <v>1123</v>
      </c>
    </row>
    <row r="449" spans="1:2" x14ac:dyDescent="0.3">
      <c r="A449" t="s">
        <v>1124</v>
      </c>
      <c r="B449" t="s">
        <v>1125</v>
      </c>
    </row>
    <row r="450" spans="1:2" x14ac:dyDescent="0.3">
      <c r="A450" t="s">
        <v>1126</v>
      </c>
      <c r="B450" t="s">
        <v>1127</v>
      </c>
    </row>
    <row r="451" spans="1:2" x14ac:dyDescent="0.3">
      <c r="A451" t="s">
        <v>1128</v>
      </c>
      <c r="B451" t="s">
        <v>1129</v>
      </c>
    </row>
    <row r="452" spans="1:2" x14ac:dyDescent="0.3">
      <c r="A452" t="s">
        <v>1130</v>
      </c>
      <c r="B452" t="s">
        <v>1131</v>
      </c>
    </row>
    <row r="453" spans="1:2" x14ac:dyDescent="0.3">
      <c r="A453" t="s">
        <v>1132</v>
      </c>
      <c r="B453" t="s">
        <v>1133</v>
      </c>
    </row>
    <row r="454" spans="1:2" x14ac:dyDescent="0.3">
      <c r="A454" t="s">
        <v>1134</v>
      </c>
      <c r="B454" t="s">
        <v>1135</v>
      </c>
    </row>
    <row r="455" spans="1:2" x14ac:dyDescent="0.3">
      <c r="A455" t="s">
        <v>1136</v>
      </c>
      <c r="B455" t="s">
        <v>1137</v>
      </c>
    </row>
    <row r="456" spans="1:2" x14ac:dyDescent="0.3">
      <c r="A456" t="s">
        <v>1138</v>
      </c>
      <c r="B456" t="s">
        <v>1139</v>
      </c>
    </row>
    <row r="457" spans="1:2" x14ac:dyDescent="0.3">
      <c r="A457" t="s">
        <v>1140</v>
      </c>
      <c r="B457" t="s">
        <v>1141</v>
      </c>
    </row>
    <row r="458" spans="1:2" x14ac:dyDescent="0.3">
      <c r="A458" t="s">
        <v>1142</v>
      </c>
      <c r="B458" t="s">
        <v>1143</v>
      </c>
    </row>
    <row r="459" spans="1:2" x14ac:dyDescent="0.3">
      <c r="A459" t="s">
        <v>1144</v>
      </c>
      <c r="B459" t="s">
        <v>1145</v>
      </c>
    </row>
    <row r="460" spans="1:2" x14ac:dyDescent="0.3">
      <c r="A460" t="s">
        <v>1146</v>
      </c>
      <c r="B460" t="s">
        <v>1147</v>
      </c>
    </row>
    <row r="461" spans="1:2" x14ac:dyDescent="0.3">
      <c r="A461" t="s">
        <v>1148</v>
      </c>
      <c r="B461" t="s">
        <v>1149</v>
      </c>
    </row>
    <row r="462" spans="1:2" x14ac:dyDescent="0.3">
      <c r="A462" t="s">
        <v>1150</v>
      </c>
      <c r="B462" t="s">
        <v>1151</v>
      </c>
    </row>
    <row r="463" spans="1:2" x14ac:dyDescent="0.3">
      <c r="A463" t="s">
        <v>1152</v>
      </c>
      <c r="B463" t="s">
        <v>1153</v>
      </c>
    </row>
    <row r="464" spans="1:2" x14ac:dyDescent="0.3">
      <c r="A464" t="s">
        <v>1154</v>
      </c>
      <c r="B464" t="s">
        <v>1155</v>
      </c>
    </row>
    <row r="465" spans="1:2" x14ac:dyDescent="0.3">
      <c r="A465" t="s">
        <v>1156</v>
      </c>
      <c r="B465" t="s">
        <v>1157</v>
      </c>
    </row>
    <row r="466" spans="1:2" x14ac:dyDescent="0.3">
      <c r="A466" t="s">
        <v>1158</v>
      </c>
      <c r="B466" t="s">
        <v>1159</v>
      </c>
    </row>
    <row r="467" spans="1:2" x14ac:dyDescent="0.3">
      <c r="A467" t="s">
        <v>1160</v>
      </c>
      <c r="B467" t="s">
        <v>1161</v>
      </c>
    </row>
    <row r="468" spans="1:2" x14ac:dyDescent="0.3">
      <c r="A468" t="s">
        <v>1162</v>
      </c>
      <c r="B468" t="s">
        <v>1163</v>
      </c>
    </row>
    <row r="469" spans="1:2" x14ac:dyDescent="0.3">
      <c r="A469" t="s">
        <v>1164</v>
      </c>
      <c r="B469" t="s">
        <v>1165</v>
      </c>
    </row>
    <row r="470" spans="1:2" x14ac:dyDescent="0.3">
      <c r="A470" t="s">
        <v>1166</v>
      </c>
      <c r="B470" t="s">
        <v>1167</v>
      </c>
    </row>
    <row r="471" spans="1:2" x14ac:dyDescent="0.3">
      <c r="A471" t="s">
        <v>1168</v>
      </c>
      <c r="B471" t="s">
        <v>1169</v>
      </c>
    </row>
    <row r="472" spans="1:2" x14ac:dyDescent="0.3">
      <c r="A472" t="s">
        <v>1170</v>
      </c>
      <c r="B472" t="s">
        <v>1171</v>
      </c>
    </row>
    <row r="473" spans="1:2" x14ac:dyDescent="0.3">
      <c r="A473" t="s">
        <v>1172</v>
      </c>
      <c r="B473" t="s">
        <v>1173</v>
      </c>
    </row>
    <row r="474" spans="1:2" x14ac:dyDescent="0.3">
      <c r="A474" t="s">
        <v>1174</v>
      </c>
      <c r="B474" t="s">
        <v>1175</v>
      </c>
    </row>
    <row r="475" spans="1:2" x14ac:dyDescent="0.3">
      <c r="A475" t="s">
        <v>1176</v>
      </c>
      <c r="B475" t="s">
        <v>1177</v>
      </c>
    </row>
    <row r="476" spans="1:2" x14ac:dyDescent="0.3">
      <c r="A476" t="s">
        <v>1178</v>
      </c>
      <c r="B476" t="s">
        <v>1179</v>
      </c>
    </row>
    <row r="477" spans="1:2" x14ac:dyDescent="0.3">
      <c r="A477" t="s">
        <v>1180</v>
      </c>
      <c r="B477" t="s">
        <v>1181</v>
      </c>
    </row>
    <row r="478" spans="1:2" x14ac:dyDescent="0.3">
      <c r="A478" t="s">
        <v>1182</v>
      </c>
      <c r="B478" t="s">
        <v>1183</v>
      </c>
    </row>
    <row r="479" spans="1:2" x14ac:dyDescent="0.3">
      <c r="A479" t="s">
        <v>1184</v>
      </c>
      <c r="B479" t="s">
        <v>1185</v>
      </c>
    </row>
    <row r="480" spans="1:2" x14ac:dyDescent="0.3">
      <c r="A480" t="s">
        <v>1186</v>
      </c>
      <c r="B480" t="s">
        <v>1187</v>
      </c>
    </row>
    <row r="481" spans="1:2" x14ac:dyDescent="0.3">
      <c r="A481" t="s">
        <v>1188</v>
      </c>
      <c r="B481" t="s">
        <v>1189</v>
      </c>
    </row>
    <row r="482" spans="1:2" x14ac:dyDescent="0.3">
      <c r="A482" t="s">
        <v>1190</v>
      </c>
      <c r="B482" t="s">
        <v>1191</v>
      </c>
    </row>
    <row r="483" spans="1:2" x14ac:dyDescent="0.3">
      <c r="A483" t="s">
        <v>1192</v>
      </c>
      <c r="B483" t="s">
        <v>1193</v>
      </c>
    </row>
    <row r="484" spans="1:2" x14ac:dyDescent="0.3">
      <c r="A484" t="s">
        <v>1194</v>
      </c>
      <c r="B484" t="s">
        <v>1195</v>
      </c>
    </row>
    <row r="485" spans="1:2" x14ac:dyDescent="0.3">
      <c r="A485" t="s">
        <v>1196</v>
      </c>
      <c r="B485" t="s">
        <v>1197</v>
      </c>
    </row>
    <row r="486" spans="1:2" x14ac:dyDescent="0.3">
      <c r="A486" t="s">
        <v>1198</v>
      </c>
      <c r="B486" t="s">
        <v>1199</v>
      </c>
    </row>
    <row r="487" spans="1:2" x14ac:dyDescent="0.3">
      <c r="A487" t="s">
        <v>1200</v>
      </c>
      <c r="B487" t="s">
        <v>1201</v>
      </c>
    </row>
    <row r="488" spans="1:2" x14ac:dyDescent="0.3">
      <c r="A488" t="s">
        <v>1202</v>
      </c>
      <c r="B488" t="s">
        <v>1203</v>
      </c>
    </row>
    <row r="489" spans="1:2" x14ac:dyDescent="0.3">
      <c r="A489" t="s">
        <v>1204</v>
      </c>
      <c r="B489" t="s">
        <v>1205</v>
      </c>
    </row>
    <row r="490" spans="1:2" x14ac:dyDescent="0.3">
      <c r="A490" t="s">
        <v>1206</v>
      </c>
      <c r="B490" t="s">
        <v>1207</v>
      </c>
    </row>
    <row r="491" spans="1:2" x14ac:dyDescent="0.3">
      <c r="A491" t="s">
        <v>1208</v>
      </c>
      <c r="B491" t="s">
        <v>1209</v>
      </c>
    </row>
    <row r="492" spans="1:2" x14ac:dyDescent="0.3">
      <c r="A492" t="s">
        <v>1210</v>
      </c>
      <c r="B492" t="s">
        <v>1211</v>
      </c>
    </row>
    <row r="493" spans="1:2" x14ac:dyDescent="0.3">
      <c r="A493" t="s">
        <v>1212</v>
      </c>
      <c r="B493" t="s">
        <v>1213</v>
      </c>
    </row>
    <row r="494" spans="1:2" x14ac:dyDescent="0.3">
      <c r="A494" t="s">
        <v>1214</v>
      </c>
      <c r="B494" t="s">
        <v>1215</v>
      </c>
    </row>
    <row r="495" spans="1:2" x14ac:dyDescent="0.3">
      <c r="A495" t="s">
        <v>1216</v>
      </c>
      <c r="B495" t="s">
        <v>1217</v>
      </c>
    </row>
    <row r="496" spans="1:2" x14ac:dyDescent="0.3">
      <c r="A496" t="s">
        <v>1218</v>
      </c>
      <c r="B496" t="s">
        <v>1219</v>
      </c>
    </row>
    <row r="497" spans="1:3" x14ac:dyDescent="0.3">
      <c r="A497" t="s">
        <v>1220</v>
      </c>
      <c r="B497" t="s">
        <v>1221</v>
      </c>
    </row>
    <row r="498" spans="1:3" x14ac:dyDescent="0.3">
      <c r="A498" t="s">
        <v>1222</v>
      </c>
      <c r="B498" t="s">
        <v>1223</v>
      </c>
    </row>
    <row r="499" spans="1:3" x14ac:dyDescent="0.3">
      <c r="A499" t="s">
        <v>1224</v>
      </c>
      <c r="B499" t="s">
        <v>1225</v>
      </c>
    </row>
    <row r="500" spans="1:3" x14ac:dyDescent="0.3">
      <c r="A500" t="s">
        <v>1226</v>
      </c>
      <c r="B500" t="s">
        <v>1227</v>
      </c>
    </row>
    <row r="501" spans="1:3" x14ac:dyDescent="0.3">
      <c r="A501" t="s">
        <v>1228</v>
      </c>
      <c r="B501" t="s">
        <v>1229</v>
      </c>
    </row>
    <row r="502" spans="1:3" x14ac:dyDescent="0.3">
      <c r="A502" t="s">
        <v>1230</v>
      </c>
    </row>
    <row r="504" spans="1:3" x14ac:dyDescent="0.3">
      <c r="A504" t="s">
        <v>4434</v>
      </c>
    </row>
    <row r="506" spans="1:3" x14ac:dyDescent="0.3">
      <c r="A506" s="317" t="s">
        <v>4433</v>
      </c>
      <c r="B506" t="s">
        <v>4432</v>
      </c>
      <c r="C506" t="s">
        <v>4431</v>
      </c>
    </row>
    <row r="507" spans="1:3" x14ac:dyDescent="0.3">
      <c r="A507" s="317" t="s">
        <v>4430</v>
      </c>
      <c r="B507" t="s">
        <v>4429</v>
      </c>
      <c r="C507" t="s">
        <v>4428</v>
      </c>
    </row>
    <row r="508" spans="1:3" x14ac:dyDescent="0.3">
      <c r="A508" s="317" t="s">
        <v>4427</v>
      </c>
      <c r="B508" t="s">
        <v>4426</v>
      </c>
      <c r="C508" t="s">
        <v>4425</v>
      </c>
    </row>
    <row r="509" spans="1:3" x14ac:dyDescent="0.3">
      <c r="A509" s="317" t="s">
        <v>4424</v>
      </c>
      <c r="B509" t="s">
        <v>4423</v>
      </c>
      <c r="C509" t="s">
        <v>4422</v>
      </c>
    </row>
    <row r="510" spans="1:3" x14ac:dyDescent="0.3">
      <c r="A510" s="317" t="s">
        <v>4421</v>
      </c>
      <c r="B510" t="s">
        <v>4420</v>
      </c>
      <c r="C510" t="s">
        <v>4419</v>
      </c>
    </row>
    <row r="511" spans="1:3" x14ac:dyDescent="0.3">
      <c r="A511" s="317" t="s">
        <v>4418</v>
      </c>
      <c r="B511" t="s">
        <v>4417</v>
      </c>
      <c r="C511" t="s">
        <v>4416</v>
      </c>
    </row>
    <row r="512" spans="1:3" x14ac:dyDescent="0.3">
      <c r="A512" s="317" t="s">
        <v>4415</v>
      </c>
      <c r="B512" t="s">
        <v>4414</v>
      </c>
      <c r="C512" t="s">
        <v>4413</v>
      </c>
    </row>
    <row r="513" spans="1:3" x14ac:dyDescent="0.3">
      <c r="A513" s="317" t="s">
        <v>4412</v>
      </c>
      <c r="B513" t="s">
        <v>4411</v>
      </c>
      <c r="C513" t="s">
        <v>4410</v>
      </c>
    </row>
    <row r="515" spans="1:3" x14ac:dyDescent="0.3">
      <c r="A515" s="317" t="s">
        <v>4181</v>
      </c>
      <c r="B515" t="s">
        <v>4180</v>
      </c>
      <c r="C515" t="s">
        <v>4179</v>
      </c>
    </row>
    <row r="516" spans="1:3" x14ac:dyDescent="0.3">
      <c r="A516" s="317" t="s">
        <v>4178</v>
      </c>
      <c r="B516" t="s">
        <v>4177</v>
      </c>
      <c r="C516" t="s">
        <v>4176</v>
      </c>
    </row>
    <row r="517" spans="1:3" x14ac:dyDescent="0.3">
      <c r="A517" s="317" t="s">
        <v>4409</v>
      </c>
      <c r="B517" t="s">
        <v>4408</v>
      </c>
      <c r="C517" t="s">
        <v>4407</v>
      </c>
    </row>
    <row r="518" spans="1:3" x14ac:dyDescent="0.3">
      <c r="A518" s="317" t="s">
        <v>4175</v>
      </c>
      <c r="B518" t="s">
        <v>4174</v>
      </c>
      <c r="C518" t="s">
        <v>4173</v>
      </c>
    </row>
    <row r="519" spans="1:3" x14ac:dyDescent="0.3">
      <c r="A519" s="317" t="s">
        <v>4406</v>
      </c>
      <c r="B519" t="s">
        <v>4405</v>
      </c>
      <c r="C519" t="s">
        <v>4404</v>
      </c>
    </row>
    <row r="520" spans="1:3" x14ac:dyDescent="0.3">
      <c r="A520" s="317" t="s">
        <v>4172</v>
      </c>
      <c r="B520" t="s">
        <v>4171</v>
      </c>
      <c r="C520" t="s">
        <v>4170</v>
      </c>
    </row>
    <row r="521" spans="1:3" x14ac:dyDescent="0.3">
      <c r="A521" s="317" t="s">
        <v>4169</v>
      </c>
      <c r="B521" t="s">
        <v>4168</v>
      </c>
      <c r="C521" t="s">
        <v>4167</v>
      </c>
    </row>
    <row r="522" spans="1:3" x14ac:dyDescent="0.3">
      <c r="A522" s="317" t="s">
        <v>4403</v>
      </c>
      <c r="B522" t="s">
        <v>4402</v>
      </c>
      <c r="C522" t="s">
        <v>4401</v>
      </c>
    </row>
    <row r="523" spans="1:3" x14ac:dyDescent="0.3">
      <c r="A523" s="317" t="s">
        <v>4166</v>
      </c>
      <c r="B523" t="s">
        <v>4165</v>
      </c>
      <c r="C523" t="s">
        <v>4164</v>
      </c>
    </row>
    <row r="524" spans="1:3" x14ac:dyDescent="0.3">
      <c r="A524" s="317" t="s">
        <v>4400</v>
      </c>
      <c r="B524" t="s">
        <v>4399</v>
      </c>
      <c r="C524" t="s">
        <v>4398</v>
      </c>
    </row>
    <row r="525" spans="1:3" x14ac:dyDescent="0.3">
      <c r="A525" s="317" t="s">
        <v>4163</v>
      </c>
      <c r="B525" t="s">
        <v>4162</v>
      </c>
      <c r="C525" t="s">
        <v>4161</v>
      </c>
    </row>
    <row r="526" spans="1:3" x14ac:dyDescent="0.3">
      <c r="A526" s="317" t="s">
        <v>4157</v>
      </c>
      <c r="B526" t="s">
        <v>4156</v>
      </c>
      <c r="C526" t="s">
        <v>4155</v>
      </c>
    </row>
    <row r="527" spans="1:3" x14ac:dyDescent="0.3">
      <c r="A527" s="317" t="s">
        <v>4151</v>
      </c>
      <c r="B527" t="s">
        <v>4150</v>
      </c>
      <c r="C527" t="s">
        <v>4149</v>
      </c>
    </row>
    <row r="528" spans="1:3" x14ac:dyDescent="0.3">
      <c r="A528" s="317" t="s">
        <v>4148</v>
      </c>
      <c r="B528" t="s">
        <v>4147</v>
      </c>
      <c r="C528" t="s">
        <v>4146</v>
      </c>
    </row>
    <row r="529" spans="1:3" x14ac:dyDescent="0.3">
      <c r="A529" s="317" t="s">
        <v>4397</v>
      </c>
      <c r="B529" t="s">
        <v>4396</v>
      </c>
      <c r="C529" t="s">
        <v>4395</v>
      </c>
    </row>
    <row r="530" spans="1:3" x14ac:dyDescent="0.3">
      <c r="A530" s="317" t="s">
        <v>4139</v>
      </c>
      <c r="B530" t="s">
        <v>4138</v>
      </c>
      <c r="C530" t="s">
        <v>4137</v>
      </c>
    </row>
    <row r="531" spans="1:3" x14ac:dyDescent="0.3">
      <c r="A531" s="317" t="s">
        <v>4124</v>
      </c>
      <c r="B531" t="s">
        <v>4123</v>
      </c>
      <c r="C531" t="s">
        <v>4122</v>
      </c>
    </row>
    <row r="532" spans="1:3" x14ac:dyDescent="0.3">
      <c r="A532" s="317" t="s">
        <v>4121</v>
      </c>
      <c r="B532" t="s">
        <v>4120</v>
      </c>
      <c r="C532" t="s">
        <v>4119</v>
      </c>
    </row>
    <row r="533" spans="1:3" x14ac:dyDescent="0.3">
      <c r="A533" s="317" t="s">
        <v>4394</v>
      </c>
      <c r="B533" t="s">
        <v>4393</v>
      </c>
      <c r="C533" t="s">
        <v>4392</v>
      </c>
    </row>
    <row r="534" spans="1:3" x14ac:dyDescent="0.3">
      <c r="A534" s="317" t="s">
        <v>3818</v>
      </c>
      <c r="B534" t="s">
        <v>3817</v>
      </c>
      <c r="C534" t="s">
        <v>3816</v>
      </c>
    </row>
    <row r="535" spans="1:3" x14ac:dyDescent="0.3">
      <c r="A535" s="317" t="s">
        <v>4391</v>
      </c>
      <c r="B535" t="s">
        <v>4390</v>
      </c>
      <c r="C535" t="s">
        <v>4389</v>
      </c>
    </row>
    <row r="536" spans="1:3" x14ac:dyDescent="0.3">
      <c r="A536" s="317" t="s">
        <v>4388</v>
      </c>
      <c r="B536" t="s">
        <v>4387</v>
      </c>
      <c r="C536" t="s">
        <v>4386</v>
      </c>
    </row>
    <row r="537" spans="1:3" x14ac:dyDescent="0.3">
      <c r="A537" s="317" t="s">
        <v>3671</v>
      </c>
      <c r="B537" t="s">
        <v>3670</v>
      </c>
      <c r="C537" t="s">
        <v>3669</v>
      </c>
    </row>
    <row r="538" spans="1:3" x14ac:dyDescent="0.3">
      <c r="A538" s="317" t="s">
        <v>3668</v>
      </c>
      <c r="B538" t="s">
        <v>3667</v>
      </c>
      <c r="C538" t="s">
        <v>3666</v>
      </c>
    </row>
    <row r="539" spans="1:3" x14ac:dyDescent="0.3">
      <c r="A539" s="317" t="s">
        <v>3665</v>
      </c>
      <c r="B539" t="s">
        <v>3664</v>
      </c>
      <c r="C539" t="s">
        <v>3663</v>
      </c>
    </row>
    <row r="540" spans="1:3" x14ac:dyDescent="0.3">
      <c r="A540" s="317" t="s">
        <v>3662</v>
      </c>
      <c r="B540" t="s">
        <v>3661</v>
      </c>
      <c r="C540" t="s">
        <v>3660</v>
      </c>
    </row>
    <row r="541" spans="1:3" x14ac:dyDescent="0.3">
      <c r="A541" s="317" t="s">
        <v>3659</v>
      </c>
      <c r="B541" t="s">
        <v>3658</v>
      </c>
      <c r="C541" t="s">
        <v>3657</v>
      </c>
    </row>
    <row r="542" spans="1:3" x14ac:dyDescent="0.3">
      <c r="A542" s="317" t="s">
        <v>3653</v>
      </c>
      <c r="B542" t="s">
        <v>3652</v>
      </c>
      <c r="C542" t="s">
        <v>3651</v>
      </c>
    </row>
    <row r="543" spans="1:3" x14ac:dyDescent="0.3">
      <c r="A543" s="317" t="s">
        <v>3650</v>
      </c>
      <c r="B543" t="s">
        <v>3649</v>
      </c>
      <c r="C543" t="s">
        <v>3648</v>
      </c>
    </row>
    <row r="544" spans="1:3" x14ac:dyDescent="0.3">
      <c r="A544" s="317" t="s">
        <v>3629</v>
      </c>
      <c r="B544" t="s">
        <v>3628</v>
      </c>
      <c r="C544" t="s">
        <v>3627</v>
      </c>
    </row>
    <row r="545" spans="1:3" x14ac:dyDescent="0.3">
      <c r="A545" s="317" t="s">
        <v>3626</v>
      </c>
      <c r="B545" t="s">
        <v>3625</v>
      </c>
      <c r="C545" t="s">
        <v>3624</v>
      </c>
    </row>
    <row r="546" spans="1:3" x14ac:dyDescent="0.3">
      <c r="A546" s="317" t="s">
        <v>4385</v>
      </c>
      <c r="B546" t="s">
        <v>4384</v>
      </c>
      <c r="C546" t="s">
        <v>4383</v>
      </c>
    </row>
    <row r="547" spans="1:3" x14ac:dyDescent="0.3">
      <c r="A547" s="317" t="s">
        <v>3623</v>
      </c>
      <c r="B547" t="s">
        <v>3622</v>
      </c>
      <c r="C547" t="s">
        <v>3621</v>
      </c>
    </row>
    <row r="548" spans="1:3" x14ac:dyDescent="0.3">
      <c r="A548" s="317" t="s">
        <v>4382</v>
      </c>
      <c r="B548" t="s">
        <v>4381</v>
      </c>
      <c r="C548" t="s">
        <v>4380</v>
      </c>
    </row>
    <row r="549" spans="1:3" x14ac:dyDescent="0.3">
      <c r="A549" s="317" t="s">
        <v>4379</v>
      </c>
      <c r="B549" t="s">
        <v>4378</v>
      </c>
      <c r="C549" t="s">
        <v>4377</v>
      </c>
    </row>
    <row r="550" spans="1:3" x14ac:dyDescent="0.3">
      <c r="A550" s="317" t="s">
        <v>3608</v>
      </c>
      <c r="B550" t="s">
        <v>3607</v>
      </c>
      <c r="C550" t="s">
        <v>3606</v>
      </c>
    </row>
    <row r="551" spans="1:3" x14ac:dyDescent="0.3">
      <c r="A551" s="317" t="s">
        <v>3602</v>
      </c>
      <c r="B551" t="s">
        <v>3601</v>
      </c>
      <c r="C551" t="s">
        <v>3600</v>
      </c>
    </row>
    <row r="552" spans="1:3" x14ac:dyDescent="0.3">
      <c r="A552" s="317" t="s">
        <v>3596</v>
      </c>
      <c r="B552" t="s">
        <v>3595</v>
      </c>
      <c r="C552" t="s">
        <v>3594</v>
      </c>
    </row>
    <row r="553" spans="1:3" x14ac:dyDescent="0.3">
      <c r="A553" s="317" t="s">
        <v>3593</v>
      </c>
      <c r="B553" t="s">
        <v>3592</v>
      </c>
      <c r="C553" t="s">
        <v>3591</v>
      </c>
    </row>
    <row r="554" spans="1:3" x14ac:dyDescent="0.3">
      <c r="A554" s="317" t="s">
        <v>3587</v>
      </c>
      <c r="B554" t="s">
        <v>3586</v>
      </c>
      <c r="C554" t="s">
        <v>3585</v>
      </c>
    </row>
    <row r="555" spans="1:3" x14ac:dyDescent="0.3">
      <c r="A555" s="317" t="s">
        <v>3584</v>
      </c>
      <c r="B555" t="s">
        <v>3583</v>
      </c>
      <c r="C555" t="s">
        <v>3582</v>
      </c>
    </row>
    <row r="556" spans="1:3" x14ac:dyDescent="0.3">
      <c r="A556" s="317" t="s">
        <v>3581</v>
      </c>
      <c r="B556" t="s">
        <v>3580</v>
      </c>
      <c r="C556" t="s">
        <v>3579</v>
      </c>
    </row>
    <row r="557" spans="1:3" x14ac:dyDescent="0.3">
      <c r="A557" s="317" t="s">
        <v>3572</v>
      </c>
      <c r="B557" t="s">
        <v>3571</v>
      </c>
      <c r="C557" t="s">
        <v>3570</v>
      </c>
    </row>
    <row r="558" spans="1:3" x14ac:dyDescent="0.3">
      <c r="A558" s="317" t="s">
        <v>3569</v>
      </c>
      <c r="B558" t="s">
        <v>3568</v>
      </c>
      <c r="C558" t="s">
        <v>3567</v>
      </c>
    </row>
    <row r="559" spans="1:3" x14ac:dyDescent="0.3">
      <c r="A559" s="317" t="s">
        <v>3566</v>
      </c>
      <c r="B559" t="s">
        <v>3565</v>
      </c>
      <c r="C559" t="s">
        <v>3564</v>
      </c>
    </row>
    <row r="560" spans="1:3" x14ac:dyDescent="0.3">
      <c r="A560" s="317" t="s">
        <v>3464</v>
      </c>
      <c r="B560" t="s">
        <v>3463</v>
      </c>
      <c r="C560" t="s">
        <v>3462</v>
      </c>
    </row>
    <row r="561" spans="1:3" x14ac:dyDescent="0.3">
      <c r="A561" s="317" t="s">
        <v>4376</v>
      </c>
      <c r="B561" t="s">
        <v>4375</v>
      </c>
      <c r="C561" t="s">
        <v>4374</v>
      </c>
    </row>
    <row r="562" spans="1:3" x14ac:dyDescent="0.3">
      <c r="A562" s="317" t="s">
        <v>4373</v>
      </c>
      <c r="B562" t="s">
        <v>4372</v>
      </c>
      <c r="C562" t="s">
        <v>4371</v>
      </c>
    </row>
    <row r="563" spans="1:3" x14ac:dyDescent="0.3">
      <c r="A563" s="317" t="s">
        <v>3350</v>
      </c>
      <c r="B563" t="s">
        <v>3349</v>
      </c>
      <c r="C563" t="s">
        <v>3348</v>
      </c>
    </row>
    <row r="564" spans="1:3" x14ac:dyDescent="0.3">
      <c r="A564" s="317" t="s">
        <v>3347</v>
      </c>
      <c r="B564" t="s">
        <v>3346</v>
      </c>
      <c r="C564" t="s">
        <v>3345</v>
      </c>
    </row>
    <row r="565" spans="1:3" x14ac:dyDescent="0.3">
      <c r="A565" s="317" t="s">
        <v>4370</v>
      </c>
      <c r="B565" t="s">
        <v>4369</v>
      </c>
      <c r="C565" t="s">
        <v>4368</v>
      </c>
    </row>
    <row r="566" spans="1:3" x14ac:dyDescent="0.3">
      <c r="A566" s="317" t="s">
        <v>3344</v>
      </c>
      <c r="B566" t="s">
        <v>3343</v>
      </c>
      <c r="C566" t="s">
        <v>3342</v>
      </c>
    </row>
    <row r="567" spans="1:3" x14ac:dyDescent="0.3">
      <c r="A567" s="317" t="s">
        <v>4367</v>
      </c>
      <c r="B567" t="s">
        <v>4366</v>
      </c>
      <c r="C567" t="s">
        <v>4365</v>
      </c>
    </row>
    <row r="568" spans="1:3" x14ac:dyDescent="0.3">
      <c r="A568" s="317" t="s">
        <v>3341</v>
      </c>
      <c r="B568" t="s">
        <v>3340</v>
      </c>
      <c r="C568" t="s">
        <v>3339</v>
      </c>
    </row>
    <row r="569" spans="1:3" x14ac:dyDescent="0.3">
      <c r="A569" s="317" t="s">
        <v>3335</v>
      </c>
      <c r="B569" t="s">
        <v>3334</v>
      </c>
      <c r="C569" t="s">
        <v>3333</v>
      </c>
    </row>
    <row r="570" spans="1:3" x14ac:dyDescent="0.3">
      <c r="A570" s="317" t="s">
        <v>3329</v>
      </c>
      <c r="B570" t="s">
        <v>3328</v>
      </c>
      <c r="C570" t="s">
        <v>3327</v>
      </c>
    </row>
    <row r="571" spans="1:3" x14ac:dyDescent="0.3">
      <c r="A571" s="317" t="s">
        <v>3326</v>
      </c>
      <c r="B571" t="s">
        <v>3325</v>
      </c>
      <c r="C571" t="s">
        <v>3324</v>
      </c>
    </row>
    <row r="572" spans="1:3" x14ac:dyDescent="0.3">
      <c r="A572" s="317" t="s">
        <v>3323</v>
      </c>
      <c r="B572" t="s">
        <v>3322</v>
      </c>
      <c r="C572" t="s">
        <v>3321</v>
      </c>
    </row>
    <row r="573" spans="1:3" x14ac:dyDescent="0.3">
      <c r="A573" s="317" t="s">
        <v>4364</v>
      </c>
      <c r="B573" t="s">
        <v>4363</v>
      </c>
      <c r="C573" t="s">
        <v>4362</v>
      </c>
    </row>
    <row r="574" spans="1:3" x14ac:dyDescent="0.3">
      <c r="A574" s="317" t="s">
        <v>4361</v>
      </c>
      <c r="B574" t="s">
        <v>4360</v>
      </c>
      <c r="C574" t="s">
        <v>4359</v>
      </c>
    </row>
    <row r="575" spans="1:3" x14ac:dyDescent="0.3">
      <c r="A575" s="317" t="s">
        <v>4358</v>
      </c>
      <c r="B575" t="s">
        <v>4357</v>
      </c>
      <c r="C575" t="s">
        <v>4356</v>
      </c>
    </row>
    <row r="576" spans="1:3" x14ac:dyDescent="0.3">
      <c r="A576" s="317" t="s">
        <v>4355</v>
      </c>
      <c r="B576" t="s">
        <v>4354</v>
      </c>
      <c r="C576" t="s">
        <v>4353</v>
      </c>
    </row>
    <row r="577" spans="1:3" x14ac:dyDescent="0.3">
      <c r="A577" s="317" t="s">
        <v>3221</v>
      </c>
      <c r="B577" t="s">
        <v>3220</v>
      </c>
      <c r="C577" t="s">
        <v>3219</v>
      </c>
    </row>
    <row r="578" spans="1:3" x14ac:dyDescent="0.3">
      <c r="A578" s="317" t="s">
        <v>3218</v>
      </c>
      <c r="B578" t="s">
        <v>3217</v>
      </c>
      <c r="C578" t="s">
        <v>3216</v>
      </c>
    </row>
    <row r="579" spans="1:3" x14ac:dyDescent="0.3">
      <c r="A579" s="317" t="s">
        <v>3215</v>
      </c>
      <c r="B579" t="s">
        <v>3214</v>
      </c>
      <c r="C579" t="s">
        <v>3213</v>
      </c>
    </row>
    <row r="580" spans="1:3" x14ac:dyDescent="0.3">
      <c r="A580" s="317" t="s">
        <v>3212</v>
      </c>
      <c r="B580" t="s">
        <v>3211</v>
      </c>
      <c r="C580" t="s">
        <v>3210</v>
      </c>
    </row>
    <row r="581" spans="1:3" x14ac:dyDescent="0.3">
      <c r="A581" s="317" t="s">
        <v>3209</v>
      </c>
      <c r="B581" t="s">
        <v>3208</v>
      </c>
      <c r="C581" t="s">
        <v>3207</v>
      </c>
    </row>
    <row r="582" spans="1:3" x14ac:dyDescent="0.3">
      <c r="A582" s="317" t="s">
        <v>3206</v>
      </c>
      <c r="B582" t="s">
        <v>3205</v>
      </c>
      <c r="C582" t="s">
        <v>3204</v>
      </c>
    </row>
    <row r="583" spans="1:3" x14ac:dyDescent="0.3">
      <c r="A583" s="317" t="s">
        <v>3203</v>
      </c>
      <c r="B583" t="s">
        <v>3202</v>
      </c>
      <c r="C583" t="s">
        <v>3201</v>
      </c>
    </row>
    <row r="584" spans="1:3" x14ac:dyDescent="0.3">
      <c r="A584" s="317" t="s">
        <v>3200</v>
      </c>
      <c r="B584" t="s">
        <v>3199</v>
      </c>
      <c r="C584" t="s">
        <v>3198</v>
      </c>
    </row>
    <row r="585" spans="1:3" x14ac:dyDescent="0.3">
      <c r="A585" s="317" t="s">
        <v>3197</v>
      </c>
      <c r="B585" t="s">
        <v>3196</v>
      </c>
      <c r="C585" t="s">
        <v>3195</v>
      </c>
    </row>
    <row r="586" spans="1:3" x14ac:dyDescent="0.3">
      <c r="A586" s="317" t="s">
        <v>3194</v>
      </c>
      <c r="B586" t="s">
        <v>3193</v>
      </c>
      <c r="C586" t="s">
        <v>3192</v>
      </c>
    </row>
    <row r="587" spans="1:3" x14ac:dyDescent="0.3">
      <c r="A587" s="317" t="s">
        <v>4352</v>
      </c>
      <c r="B587" t="s">
        <v>4351</v>
      </c>
      <c r="C587" t="s">
        <v>4350</v>
      </c>
    </row>
    <row r="588" spans="1:3" x14ac:dyDescent="0.3">
      <c r="A588" s="317" t="s">
        <v>4349</v>
      </c>
      <c r="B588" t="s">
        <v>4348</v>
      </c>
      <c r="C588" t="s">
        <v>4347</v>
      </c>
    </row>
    <row r="589" spans="1:3" x14ac:dyDescent="0.3">
      <c r="A589" s="317" t="s">
        <v>4346</v>
      </c>
      <c r="B589" t="s">
        <v>4345</v>
      </c>
      <c r="C589" t="s">
        <v>4344</v>
      </c>
    </row>
    <row r="590" spans="1:3" x14ac:dyDescent="0.3">
      <c r="A590" s="317" t="s">
        <v>4343</v>
      </c>
      <c r="B590" t="s">
        <v>4342</v>
      </c>
      <c r="C590" t="s">
        <v>4341</v>
      </c>
    </row>
    <row r="591" spans="1:3" x14ac:dyDescent="0.3">
      <c r="A591" s="317" t="s">
        <v>2678</v>
      </c>
      <c r="B591" t="s">
        <v>2677</v>
      </c>
      <c r="C591" t="s">
        <v>2676</v>
      </c>
    </row>
    <row r="592" spans="1:3" x14ac:dyDescent="0.3">
      <c r="A592" s="317" t="s">
        <v>2675</v>
      </c>
      <c r="B592" t="s">
        <v>2674</v>
      </c>
      <c r="C592" t="s">
        <v>2673</v>
      </c>
    </row>
    <row r="593" spans="1:3" x14ac:dyDescent="0.3">
      <c r="A593" s="317" t="s">
        <v>4340</v>
      </c>
      <c r="B593" t="s">
        <v>4339</v>
      </c>
      <c r="C593" t="s">
        <v>4338</v>
      </c>
    </row>
    <row r="594" spans="1:3" x14ac:dyDescent="0.3">
      <c r="A594" s="317" t="s">
        <v>2672</v>
      </c>
      <c r="B594" t="s">
        <v>2671</v>
      </c>
      <c r="C594" t="s">
        <v>2670</v>
      </c>
    </row>
    <row r="595" spans="1:3" x14ac:dyDescent="0.3">
      <c r="A595" s="317" t="s">
        <v>4337</v>
      </c>
      <c r="B595" t="s">
        <v>4336</v>
      </c>
      <c r="C595" t="s">
        <v>4335</v>
      </c>
    </row>
    <row r="596" spans="1:3" x14ac:dyDescent="0.3">
      <c r="A596" s="317" t="s">
        <v>2660</v>
      </c>
      <c r="B596" t="s">
        <v>2659</v>
      </c>
      <c r="C596" t="s">
        <v>2658</v>
      </c>
    </row>
    <row r="597" spans="1:3" x14ac:dyDescent="0.3">
      <c r="A597" s="317" t="s">
        <v>4334</v>
      </c>
      <c r="B597" t="s">
        <v>4333</v>
      </c>
      <c r="C597" t="s">
        <v>4332</v>
      </c>
    </row>
    <row r="598" spans="1:3" x14ac:dyDescent="0.3">
      <c r="A598" s="317" t="s">
        <v>2657</v>
      </c>
      <c r="B598" t="s">
        <v>2656</v>
      </c>
      <c r="C598" t="s">
        <v>2655</v>
      </c>
    </row>
    <row r="599" spans="1:3" x14ac:dyDescent="0.3">
      <c r="A599" s="317" t="s">
        <v>2654</v>
      </c>
      <c r="B599" t="s">
        <v>2653</v>
      </c>
      <c r="C599" t="s">
        <v>2652</v>
      </c>
    </row>
    <row r="600" spans="1:3" x14ac:dyDescent="0.3">
      <c r="A600" s="317" t="s">
        <v>4331</v>
      </c>
      <c r="B600" t="s">
        <v>4330</v>
      </c>
      <c r="C600" t="s">
        <v>4329</v>
      </c>
    </row>
    <row r="601" spans="1:3" x14ac:dyDescent="0.3">
      <c r="A601" s="317" t="s">
        <v>4328</v>
      </c>
      <c r="B601" t="s">
        <v>4327</v>
      </c>
      <c r="C601" t="s">
        <v>4326</v>
      </c>
    </row>
    <row r="602" spans="1:3" x14ac:dyDescent="0.3">
      <c r="A602" s="317" t="s">
        <v>4325</v>
      </c>
      <c r="B602" t="s">
        <v>4324</v>
      </c>
      <c r="C602" t="s">
        <v>4323</v>
      </c>
    </row>
    <row r="603" spans="1:3" x14ac:dyDescent="0.3">
      <c r="A603" s="317" t="s">
        <v>4322</v>
      </c>
      <c r="B603" t="s">
        <v>4321</v>
      </c>
      <c r="C603" t="s">
        <v>4320</v>
      </c>
    </row>
    <row r="605" spans="1:3" x14ac:dyDescent="0.3">
      <c r="A605" s="317" t="s">
        <v>4319</v>
      </c>
      <c r="B605" t="s">
        <v>4318</v>
      </c>
      <c r="C605" t="s">
        <v>4317</v>
      </c>
    </row>
    <row r="606" spans="1:3" x14ac:dyDescent="0.3">
      <c r="A606" s="317" t="s">
        <v>4316</v>
      </c>
      <c r="B606" t="s">
        <v>4315</v>
      </c>
      <c r="C606" t="s">
        <v>4314</v>
      </c>
    </row>
    <row r="607" spans="1:3" x14ac:dyDescent="0.3">
      <c r="A607" s="317" t="s">
        <v>4313</v>
      </c>
      <c r="B607" t="s">
        <v>4312</v>
      </c>
      <c r="C607" t="s">
        <v>4311</v>
      </c>
    </row>
    <row r="608" spans="1:3" x14ac:dyDescent="0.3">
      <c r="A608" s="317" t="s">
        <v>4310</v>
      </c>
      <c r="B608" t="s">
        <v>4309</v>
      </c>
      <c r="C608" t="s">
        <v>4308</v>
      </c>
    </row>
    <row r="609" spans="1:3" x14ac:dyDescent="0.3">
      <c r="A609" s="317" t="s">
        <v>4307</v>
      </c>
      <c r="B609" t="s">
        <v>4306</v>
      </c>
      <c r="C609" t="s">
        <v>4305</v>
      </c>
    </row>
    <row r="610" spans="1:3" x14ac:dyDescent="0.3">
      <c r="A610" s="317" t="s">
        <v>4304</v>
      </c>
      <c r="B610" t="s">
        <v>4303</v>
      </c>
      <c r="C610" t="s">
        <v>4302</v>
      </c>
    </row>
    <row r="611" spans="1:3" x14ac:dyDescent="0.3">
      <c r="A611" s="317" t="s">
        <v>4301</v>
      </c>
      <c r="B611" t="s">
        <v>4300</v>
      </c>
      <c r="C611" t="s">
        <v>4299</v>
      </c>
    </row>
    <row r="612" spans="1:3" x14ac:dyDescent="0.3">
      <c r="A612" s="317" t="s">
        <v>4298</v>
      </c>
      <c r="B612" t="s">
        <v>4297</v>
      </c>
      <c r="C612" t="s">
        <v>4296</v>
      </c>
    </row>
    <row r="613" spans="1:3" x14ac:dyDescent="0.3">
      <c r="A613" s="317" t="s">
        <v>4295</v>
      </c>
      <c r="B613" t="s">
        <v>4294</v>
      </c>
      <c r="C613" t="s">
        <v>4293</v>
      </c>
    </row>
    <row r="614" spans="1:3" x14ac:dyDescent="0.3">
      <c r="A614" s="317" t="s">
        <v>4292</v>
      </c>
      <c r="B614" t="s">
        <v>4291</v>
      </c>
      <c r="C614" t="s">
        <v>4290</v>
      </c>
    </row>
    <row r="615" spans="1:3" x14ac:dyDescent="0.3">
      <c r="A615" s="317" t="s">
        <v>4289</v>
      </c>
      <c r="B615" t="s">
        <v>4288</v>
      </c>
      <c r="C615" t="s">
        <v>4287</v>
      </c>
    </row>
    <row r="616" spans="1:3" x14ac:dyDescent="0.3">
      <c r="A616" s="317" t="s">
        <v>4286</v>
      </c>
      <c r="B616" t="s">
        <v>4285</v>
      </c>
      <c r="C616" t="s">
        <v>4284</v>
      </c>
    </row>
    <row r="617" spans="1:3" x14ac:dyDescent="0.3">
      <c r="A617" s="317" t="s">
        <v>4283</v>
      </c>
      <c r="B617" t="s">
        <v>4282</v>
      </c>
      <c r="C617" t="s">
        <v>4281</v>
      </c>
    </row>
    <row r="618" spans="1:3" x14ac:dyDescent="0.3">
      <c r="A618" s="317" t="s">
        <v>4280</v>
      </c>
      <c r="B618" t="s">
        <v>4279</v>
      </c>
      <c r="C618" t="s">
        <v>4278</v>
      </c>
    </row>
    <row r="619" spans="1:3" x14ac:dyDescent="0.3">
      <c r="A619" s="317" t="s">
        <v>4277</v>
      </c>
      <c r="B619" t="s">
        <v>4276</v>
      </c>
      <c r="C619" t="s">
        <v>4275</v>
      </c>
    </row>
    <row r="620" spans="1:3" x14ac:dyDescent="0.3">
      <c r="A620" s="317" t="s">
        <v>4274</v>
      </c>
      <c r="B620" t="s">
        <v>4273</v>
      </c>
      <c r="C620" t="s">
        <v>4272</v>
      </c>
    </row>
    <row r="621" spans="1:3" x14ac:dyDescent="0.3">
      <c r="A621" s="317" t="s">
        <v>4271</v>
      </c>
      <c r="B621" t="s">
        <v>4270</v>
      </c>
      <c r="C621" t="s">
        <v>4269</v>
      </c>
    </row>
    <row r="622" spans="1:3" x14ac:dyDescent="0.3">
      <c r="A622" s="317" t="s">
        <v>4268</v>
      </c>
      <c r="B622" t="s">
        <v>4267</v>
      </c>
      <c r="C622" t="s">
        <v>4266</v>
      </c>
    </row>
    <row r="623" spans="1:3" x14ac:dyDescent="0.3">
      <c r="A623" s="317" t="s">
        <v>4265</v>
      </c>
      <c r="B623" t="s">
        <v>4264</v>
      </c>
      <c r="C623" t="s">
        <v>4263</v>
      </c>
    </row>
    <row r="624" spans="1:3" x14ac:dyDescent="0.3">
      <c r="A624" s="317" t="s">
        <v>4262</v>
      </c>
      <c r="B624" t="s">
        <v>4261</v>
      </c>
      <c r="C624" t="s">
        <v>4260</v>
      </c>
    </row>
    <row r="625" spans="1:3" x14ac:dyDescent="0.3">
      <c r="A625" s="317" t="s">
        <v>4259</v>
      </c>
      <c r="B625" t="s">
        <v>4258</v>
      </c>
      <c r="C625" t="s">
        <v>4257</v>
      </c>
    </row>
    <row r="626" spans="1:3" x14ac:dyDescent="0.3">
      <c r="A626" s="317" t="s">
        <v>4256</v>
      </c>
      <c r="B626" t="s">
        <v>4255</v>
      </c>
      <c r="C626" t="s">
        <v>4254</v>
      </c>
    </row>
    <row r="627" spans="1:3" x14ac:dyDescent="0.3">
      <c r="A627" s="317" t="s">
        <v>4253</v>
      </c>
      <c r="B627" t="s">
        <v>4252</v>
      </c>
      <c r="C627" t="s">
        <v>4251</v>
      </c>
    </row>
    <row r="628" spans="1:3" x14ac:dyDescent="0.3">
      <c r="A628" s="317" t="s">
        <v>4250</v>
      </c>
      <c r="B628" t="s">
        <v>4249</v>
      </c>
      <c r="C628" t="s">
        <v>4248</v>
      </c>
    </row>
    <row r="629" spans="1:3" x14ac:dyDescent="0.3">
      <c r="A629" s="317" t="s">
        <v>4247</v>
      </c>
      <c r="B629" t="s">
        <v>4246</v>
      </c>
      <c r="C629" t="s">
        <v>4245</v>
      </c>
    </row>
    <row r="630" spans="1:3" x14ac:dyDescent="0.3">
      <c r="A630" s="317" t="s">
        <v>4244</v>
      </c>
      <c r="B630" t="s">
        <v>4243</v>
      </c>
      <c r="C630" t="s">
        <v>4242</v>
      </c>
    </row>
    <row r="631" spans="1:3" x14ac:dyDescent="0.3">
      <c r="A631" s="317" t="s">
        <v>4241</v>
      </c>
      <c r="B631" t="s">
        <v>4240</v>
      </c>
      <c r="C631" t="s">
        <v>4239</v>
      </c>
    </row>
    <row r="632" spans="1:3" x14ac:dyDescent="0.3">
      <c r="A632" s="317" t="s">
        <v>4238</v>
      </c>
      <c r="B632" t="s">
        <v>4237</v>
      </c>
      <c r="C632" t="s">
        <v>4236</v>
      </c>
    </row>
    <row r="633" spans="1:3" x14ac:dyDescent="0.3">
      <c r="A633" s="317" t="s">
        <v>4235</v>
      </c>
      <c r="B633" t="s">
        <v>4234</v>
      </c>
      <c r="C633" t="s">
        <v>4233</v>
      </c>
    </row>
    <row r="634" spans="1:3" x14ac:dyDescent="0.3">
      <c r="A634" s="317" t="s">
        <v>4232</v>
      </c>
      <c r="B634" t="s">
        <v>4231</v>
      </c>
      <c r="C634" t="s">
        <v>4230</v>
      </c>
    </row>
    <row r="635" spans="1:3" x14ac:dyDescent="0.3">
      <c r="A635" s="317" t="s">
        <v>4229</v>
      </c>
      <c r="B635" t="s">
        <v>4228</v>
      </c>
      <c r="C635" t="s">
        <v>4227</v>
      </c>
    </row>
    <row r="636" spans="1:3" x14ac:dyDescent="0.3">
      <c r="A636" s="317" t="s">
        <v>4226</v>
      </c>
      <c r="B636" t="s">
        <v>4225</v>
      </c>
      <c r="C636" t="s">
        <v>4224</v>
      </c>
    </row>
    <row r="637" spans="1:3" x14ac:dyDescent="0.3">
      <c r="A637" s="317" t="s">
        <v>4223</v>
      </c>
      <c r="B637" t="s">
        <v>4222</v>
      </c>
      <c r="C637" t="s">
        <v>4221</v>
      </c>
    </row>
    <row r="638" spans="1:3" x14ac:dyDescent="0.3">
      <c r="A638" s="317" t="s">
        <v>4220</v>
      </c>
      <c r="B638" t="s">
        <v>4219</v>
      </c>
      <c r="C638" t="s">
        <v>4218</v>
      </c>
    </row>
    <row r="639" spans="1:3" x14ac:dyDescent="0.3">
      <c r="A639" s="317" t="s">
        <v>4217</v>
      </c>
      <c r="B639" t="s">
        <v>4216</v>
      </c>
      <c r="C639" t="s">
        <v>4215</v>
      </c>
    </row>
    <row r="640" spans="1:3" x14ac:dyDescent="0.3">
      <c r="A640" s="317" t="s">
        <v>4214</v>
      </c>
      <c r="B640" t="s">
        <v>4213</v>
      </c>
      <c r="C640" t="s">
        <v>4212</v>
      </c>
    </row>
    <row r="641" spans="1:3" x14ac:dyDescent="0.3">
      <c r="A641" s="317" t="s">
        <v>4211</v>
      </c>
      <c r="B641" t="s">
        <v>4210</v>
      </c>
      <c r="C641" t="s">
        <v>4209</v>
      </c>
    </row>
    <row r="642" spans="1:3" x14ac:dyDescent="0.3">
      <c r="A642" s="317" t="s">
        <v>4208</v>
      </c>
      <c r="B642" t="s">
        <v>4207</v>
      </c>
      <c r="C642" t="s">
        <v>4206</v>
      </c>
    </row>
    <row r="643" spans="1:3" x14ac:dyDescent="0.3">
      <c r="A643" s="317" t="s">
        <v>4205</v>
      </c>
      <c r="B643" t="s">
        <v>4204</v>
      </c>
      <c r="C643" t="s">
        <v>4203</v>
      </c>
    </row>
    <row r="644" spans="1:3" x14ac:dyDescent="0.3">
      <c r="A644" s="317" t="s">
        <v>4202</v>
      </c>
      <c r="B644" t="s">
        <v>4201</v>
      </c>
      <c r="C644" t="s">
        <v>4200</v>
      </c>
    </row>
    <row r="645" spans="1:3" x14ac:dyDescent="0.3">
      <c r="A645" s="317" t="s">
        <v>4199</v>
      </c>
      <c r="B645" t="s">
        <v>4198</v>
      </c>
      <c r="C645" t="s">
        <v>4197</v>
      </c>
    </row>
    <row r="646" spans="1:3" x14ac:dyDescent="0.3">
      <c r="A646" s="317" t="s">
        <v>4196</v>
      </c>
      <c r="B646" t="s">
        <v>4195</v>
      </c>
      <c r="C646" t="s">
        <v>4194</v>
      </c>
    </row>
    <row r="647" spans="1:3" x14ac:dyDescent="0.3">
      <c r="A647" s="317" t="s">
        <v>4193</v>
      </c>
      <c r="B647" t="s">
        <v>4192</v>
      </c>
      <c r="C647" t="s">
        <v>4191</v>
      </c>
    </row>
    <row r="648" spans="1:3" x14ac:dyDescent="0.3">
      <c r="A648" s="317" t="s">
        <v>4190</v>
      </c>
      <c r="B648" t="s">
        <v>4189</v>
      </c>
      <c r="C648" t="s">
        <v>4188</v>
      </c>
    </row>
    <row r="649" spans="1:3" x14ac:dyDescent="0.3">
      <c r="A649" s="317" t="s">
        <v>4187</v>
      </c>
      <c r="B649" t="s">
        <v>4186</v>
      </c>
      <c r="C649" t="s">
        <v>4185</v>
      </c>
    </row>
    <row r="650" spans="1:3" x14ac:dyDescent="0.3">
      <c r="A650" s="317" t="s">
        <v>4184</v>
      </c>
      <c r="B650" t="s">
        <v>4183</v>
      </c>
      <c r="C650" t="s">
        <v>4182</v>
      </c>
    </row>
    <row r="651" spans="1:3" x14ac:dyDescent="0.3">
      <c r="A651" s="317" t="s">
        <v>4181</v>
      </c>
      <c r="B651" t="s">
        <v>4180</v>
      </c>
      <c r="C651" t="s">
        <v>4179</v>
      </c>
    </row>
    <row r="652" spans="1:3" x14ac:dyDescent="0.3">
      <c r="A652" s="317" t="s">
        <v>4178</v>
      </c>
      <c r="B652" t="s">
        <v>4177</v>
      </c>
      <c r="C652" t="s">
        <v>4176</v>
      </c>
    </row>
    <row r="653" spans="1:3" x14ac:dyDescent="0.3">
      <c r="A653" s="317" t="s">
        <v>4175</v>
      </c>
      <c r="B653" t="s">
        <v>4174</v>
      </c>
      <c r="C653" t="s">
        <v>4173</v>
      </c>
    </row>
    <row r="654" spans="1:3" x14ac:dyDescent="0.3">
      <c r="A654" s="317" t="s">
        <v>4172</v>
      </c>
      <c r="B654" t="s">
        <v>4171</v>
      </c>
      <c r="C654" t="s">
        <v>4170</v>
      </c>
    </row>
    <row r="655" spans="1:3" x14ac:dyDescent="0.3">
      <c r="A655" s="317" t="s">
        <v>4169</v>
      </c>
      <c r="B655" t="s">
        <v>4168</v>
      </c>
      <c r="C655" t="s">
        <v>4167</v>
      </c>
    </row>
    <row r="656" spans="1:3" x14ac:dyDescent="0.3">
      <c r="A656" s="317" t="s">
        <v>4166</v>
      </c>
      <c r="B656" t="s">
        <v>4165</v>
      </c>
      <c r="C656" t="s">
        <v>4164</v>
      </c>
    </row>
    <row r="657" spans="1:3" x14ac:dyDescent="0.3">
      <c r="A657" s="317" t="s">
        <v>4163</v>
      </c>
      <c r="B657" t="s">
        <v>4162</v>
      </c>
      <c r="C657" t="s">
        <v>4161</v>
      </c>
    </row>
    <row r="658" spans="1:3" x14ac:dyDescent="0.3">
      <c r="A658" s="317" t="s">
        <v>4160</v>
      </c>
      <c r="B658" t="s">
        <v>4159</v>
      </c>
      <c r="C658" t="s">
        <v>4158</v>
      </c>
    </row>
    <row r="659" spans="1:3" x14ac:dyDescent="0.3">
      <c r="A659" s="317" t="s">
        <v>4157</v>
      </c>
      <c r="B659" t="s">
        <v>4156</v>
      </c>
      <c r="C659" t="s">
        <v>4155</v>
      </c>
    </row>
    <row r="660" spans="1:3" x14ac:dyDescent="0.3">
      <c r="A660" s="317" t="s">
        <v>4154</v>
      </c>
      <c r="B660" t="s">
        <v>4153</v>
      </c>
      <c r="C660" t="s">
        <v>4152</v>
      </c>
    </row>
    <row r="661" spans="1:3" x14ac:dyDescent="0.3">
      <c r="A661" s="317" t="s">
        <v>4151</v>
      </c>
      <c r="B661" t="s">
        <v>4150</v>
      </c>
      <c r="C661" t="s">
        <v>4149</v>
      </c>
    </row>
    <row r="662" spans="1:3" x14ac:dyDescent="0.3">
      <c r="A662" s="317" t="s">
        <v>4148</v>
      </c>
      <c r="B662" t="s">
        <v>4147</v>
      </c>
      <c r="C662" t="s">
        <v>4146</v>
      </c>
    </row>
    <row r="663" spans="1:3" x14ac:dyDescent="0.3">
      <c r="A663" s="317" t="s">
        <v>4145</v>
      </c>
      <c r="B663" t="s">
        <v>4144</v>
      </c>
      <c r="C663" t="s">
        <v>4143</v>
      </c>
    </row>
    <row r="664" spans="1:3" x14ac:dyDescent="0.3">
      <c r="A664" s="317" t="s">
        <v>4142</v>
      </c>
      <c r="B664" t="s">
        <v>4141</v>
      </c>
      <c r="C664" t="s">
        <v>4140</v>
      </c>
    </row>
    <row r="665" spans="1:3" x14ac:dyDescent="0.3">
      <c r="A665" s="317" t="s">
        <v>4139</v>
      </c>
      <c r="B665" t="s">
        <v>4138</v>
      </c>
      <c r="C665" t="s">
        <v>4137</v>
      </c>
    </row>
    <row r="666" spans="1:3" x14ac:dyDescent="0.3">
      <c r="A666" s="317" t="s">
        <v>4136</v>
      </c>
      <c r="B666" t="s">
        <v>4135</v>
      </c>
      <c r="C666" t="s">
        <v>4134</v>
      </c>
    </row>
    <row r="667" spans="1:3" x14ac:dyDescent="0.3">
      <c r="A667" s="317" t="s">
        <v>4133</v>
      </c>
      <c r="B667" t="s">
        <v>4132</v>
      </c>
      <c r="C667" t="s">
        <v>4131</v>
      </c>
    </row>
    <row r="668" spans="1:3" x14ac:dyDescent="0.3">
      <c r="A668" s="317" t="s">
        <v>4130</v>
      </c>
      <c r="B668" t="s">
        <v>4129</v>
      </c>
      <c r="C668" t="s">
        <v>4128</v>
      </c>
    </row>
    <row r="669" spans="1:3" x14ac:dyDescent="0.3">
      <c r="A669" s="317" t="s">
        <v>4127</v>
      </c>
      <c r="B669" t="s">
        <v>4126</v>
      </c>
      <c r="C669" t="s">
        <v>4125</v>
      </c>
    </row>
    <row r="670" spans="1:3" x14ac:dyDescent="0.3">
      <c r="A670" s="317" t="s">
        <v>4124</v>
      </c>
      <c r="B670" t="s">
        <v>4123</v>
      </c>
      <c r="C670" t="s">
        <v>4122</v>
      </c>
    </row>
    <row r="671" spans="1:3" x14ac:dyDescent="0.3">
      <c r="A671" s="317" t="s">
        <v>4121</v>
      </c>
      <c r="B671" t="s">
        <v>4120</v>
      </c>
      <c r="C671" t="s">
        <v>4119</v>
      </c>
    </row>
    <row r="672" spans="1:3" x14ac:dyDescent="0.3">
      <c r="A672" s="317" t="s">
        <v>4118</v>
      </c>
      <c r="B672" t="s">
        <v>4117</v>
      </c>
      <c r="C672" t="s">
        <v>4116</v>
      </c>
    </row>
    <row r="673" spans="1:3" x14ac:dyDescent="0.3">
      <c r="A673" s="317" t="s">
        <v>4115</v>
      </c>
      <c r="B673" t="s">
        <v>4114</v>
      </c>
      <c r="C673" t="s">
        <v>4113</v>
      </c>
    </row>
    <row r="674" spans="1:3" x14ac:dyDescent="0.3">
      <c r="A674" s="317" t="s">
        <v>4112</v>
      </c>
      <c r="B674" t="s">
        <v>4111</v>
      </c>
      <c r="C674" t="s">
        <v>4110</v>
      </c>
    </row>
    <row r="675" spans="1:3" x14ac:dyDescent="0.3">
      <c r="A675" s="317" t="s">
        <v>4109</v>
      </c>
      <c r="B675" t="s">
        <v>4108</v>
      </c>
      <c r="C675" t="s">
        <v>4107</v>
      </c>
    </row>
    <row r="676" spans="1:3" x14ac:dyDescent="0.3">
      <c r="A676" s="317" t="s">
        <v>4106</v>
      </c>
      <c r="B676" t="s">
        <v>4105</v>
      </c>
      <c r="C676" t="s">
        <v>4104</v>
      </c>
    </row>
    <row r="677" spans="1:3" x14ac:dyDescent="0.3">
      <c r="A677" s="317" t="s">
        <v>4103</v>
      </c>
      <c r="B677" t="s">
        <v>4102</v>
      </c>
      <c r="C677" t="s">
        <v>4101</v>
      </c>
    </row>
    <row r="678" spans="1:3" x14ac:dyDescent="0.3">
      <c r="A678" s="317" t="s">
        <v>4100</v>
      </c>
      <c r="B678" t="s">
        <v>4099</v>
      </c>
      <c r="C678" t="s">
        <v>4098</v>
      </c>
    </row>
    <row r="679" spans="1:3" x14ac:dyDescent="0.3">
      <c r="A679" s="317" t="s">
        <v>4097</v>
      </c>
      <c r="B679" t="s">
        <v>4096</v>
      </c>
      <c r="C679" t="s">
        <v>4095</v>
      </c>
    </row>
    <row r="680" spans="1:3" x14ac:dyDescent="0.3">
      <c r="A680" s="317" t="s">
        <v>4094</v>
      </c>
      <c r="B680" t="s">
        <v>4093</v>
      </c>
      <c r="C680" t="s">
        <v>4092</v>
      </c>
    </row>
    <row r="681" spans="1:3" x14ac:dyDescent="0.3">
      <c r="A681" s="317" t="s">
        <v>4091</v>
      </c>
      <c r="B681" t="s">
        <v>4090</v>
      </c>
      <c r="C681" t="s">
        <v>4089</v>
      </c>
    </row>
    <row r="682" spans="1:3" x14ac:dyDescent="0.3">
      <c r="A682" s="317" t="s">
        <v>4088</v>
      </c>
      <c r="B682" t="s">
        <v>4087</v>
      </c>
      <c r="C682" t="s">
        <v>4086</v>
      </c>
    </row>
    <row r="683" spans="1:3" x14ac:dyDescent="0.3">
      <c r="A683" s="317" t="s">
        <v>4085</v>
      </c>
      <c r="B683" t="s">
        <v>4084</v>
      </c>
      <c r="C683" t="s">
        <v>4083</v>
      </c>
    </row>
    <row r="684" spans="1:3" x14ac:dyDescent="0.3">
      <c r="A684" s="317" t="s">
        <v>4082</v>
      </c>
      <c r="B684" t="s">
        <v>4081</v>
      </c>
      <c r="C684" t="s">
        <v>4080</v>
      </c>
    </row>
    <row r="685" spans="1:3" x14ac:dyDescent="0.3">
      <c r="A685" s="317" t="s">
        <v>4079</v>
      </c>
      <c r="B685" t="s">
        <v>4078</v>
      </c>
      <c r="C685" t="s">
        <v>4077</v>
      </c>
    </row>
    <row r="686" spans="1:3" x14ac:dyDescent="0.3">
      <c r="A686" s="317" t="s">
        <v>4076</v>
      </c>
      <c r="B686" t="s">
        <v>4075</v>
      </c>
      <c r="C686" t="s">
        <v>4074</v>
      </c>
    </row>
    <row r="687" spans="1:3" x14ac:dyDescent="0.3">
      <c r="A687" s="317" t="s">
        <v>4073</v>
      </c>
      <c r="B687" t="s">
        <v>4072</v>
      </c>
      <c r="C687" t="s">
        <v>4071</v>
      </c>
    </row>
    <row r="688" spans="1:3" x14ac:dyDescent="0.3">
      <c r="A688" s="317" t="s">
        <v>4070</v>
      </c>
      <c r="B688" t="s">
        <v>4069</v>
      </c>
      <c r="C688" t="s">
        <v>4068</v>
      </c>
    </row>
    <row r="689" spans="1:3" x14ac:dyDescent="0.3">
      <c r="A689" s="317" t="s">
        <v>4067</v>
      </c>
      <c r="B689" t="s">
        <v>4066</v>
      </c>
      <c r="C689" t="s">
        <v>4065</v>
      </c>
    </row>
    <row r="690" spans="1:3" x14ac:dyDescent="0.3">
      <c r="A690" s="317" t="s">
        <v>4064</v>
      </c>
      <c r="B690" t="s">
        <v>4063</v>
      </c>
      <c r="C690" t="s">
        <v>4062</v>
      </c>
    </row>
    <row r="691" spans="1:3" x14ac:dyDescent="0.3">
      <c r="A691" s="317" t="s">
        <v>4061</v>
      </c>
      <c r="B691" t="s">
        <v>4060</v>
      </c>
      <c r="C691" t="s">
        <v>4059</v>
      </c>
    </row>
    <row r="692" spans="1:3" x14ac:dyDescent="0.3">
      <c r="A692" s="317" t="s">
        <v>4058</v>
      </c>
      <c r="B692" t="s">
        <v>4057</v>
      </c>
      <c r="C692" t="s">
        <v>4056</v>
      </c>
    </row>
    <row r="693" spans="1:3" x14ac:dyDescent="0.3">
      <c r="A693" s="317" t="s">
        <v>4055</v>
      </c>
      <c r="B693" t="s">
        <v>4054</v>
      </c>
      <c r="C693" t="s">
        <v>4053</v>
      </c>
    </row>
    <row r="694" spans="1:3" x14ac:dyDescent="0.3">
      <c r="A694" s="317" t="s">
        <v>4052</v>
      </c>
      <c r="B694" t="s">
        <v>4051</v>
      </c>
      <c r="C694" t="s">
        <v>4050</v>
      </c>
    </row>
    <row r="695" spans="1:3" x14ac:dyDescent="0.3">
      <c r="A695" s="317" t="s">
        <v>4049</v>
      </c>
      <c r="B695" t="s">
        <v>4048</v>
      </c>
      <c r="C695" t="s">
        <v>4047</v>
      </c>
    </row>
    <row r="696" spans="1:3" x14ac:dyDescent="0.3">
      <c r="A696" s="317" t="s">
        <v>4046</v>
      </c>
      <c r="B696" t="s">
        <v>4045</v>
      </c>
      <c r="C696" t="s">
        <v>4044</v>
      </c>
    </row>
    <row r="697" spans="1:3" x14ac:dyDescent="0.3">
      <c r="A697" s="317" t="s">
        <v>4043</v>
      </c>
      <c r="B697" t="s">
        <v>4042</v>
      </c>
      <c r="C697" t="s">
        <v>4041</v>
      </c>
    </row>
    <row r="698" spans="1:3" x14ac:dyDescent="0.3">
      <c r="A698" s="317" t="s">
        <v>4040</v>
      </c>
      <c r="B698" t="s">
        <v>4039</v>
      </c>
      <c r="C698" t="s">
        <v>4038</v>
      </c>
    </row>
    <row r="699" spans="1:3" x14ac:dyDescent="0.3">
      <c r="A699" s="317" t="s">
        <v>4037</v>
      </c>
      <c r="B699" t="s">
        <v>4036</v>
      </c>
      <c r="C699" t="s">
        <v>4035</v>
      </c>
    </row>
    <row r="700" spans="1:3" x14ac:dyDescent="0.3">
      <c r="A700" s="317" t="s">
        <v>4034</v>
      </c>
      <c r="B700" t="s">
        <v>4033</v>
      </c>
      <c r="C700" t="s">
        <v>4032</v>
      </c>
    </row>
    <row r="701" spans="1:3" x14ac:dyDescent="0.3">
      <c r="A701" s="317" t="s">
        <v>4031</v>
      </c>
      <c r="B701" t="s">
        <v>4030</v>
      </c>
      <c r="C701" t="s">
        <v>4029</v>
      </c>
    </row>
    <row r="702" spans="1:3" x14ac:dyDescent="0.3">
      <c r="A702" s="317" t="s">
        <v>4028</v>
      </c>
      <c r="B702" t="s">
        <v>4027</v>
      </c>
      <c r="C702" t="s">
        <v>4026</v>
      </c>
    </row>
    <row r="703" spans="1:3" x14ac:dyDescent="0.3">
      <c r="A703" s="317" t="s">
        <v>4025</v>
      </c>
      <c r="B703" t="s">
        <v>4024</v>
      </c>
      <c r="C703" t="s">
        <v>4023</v>
      </c>
    </row>
    <row r="704" spans="1:3" x14ac:dyDescent="0.3">
      <c r="A704" s="317" t="s">
        <v>4022</v>
      </c>
      <c r="B704" t="s">
        <v>4021</v>
      </c>
      <c r="C704" t="s">
        <v>4020</v>
      </c>
    </row>
    <row r="705" spans="1:3" x14ac:dyDescent="0.3">
      <c r="A705" s="317" t="s">
        <v>4019</v>
      </c>
      <c r="B705" t="s">
        <v>4018</v>
      </c>
      <c r="C705" t="s">
        <v>4017</v>
      </c>
    </row>
    <row r="706" spans="1:3" x14ac:dyDescent="0.3">
      <c r="A706" s="317" t="s">
        <v>4016</v>
      </c>
      <c r="B706" t="s">
        <v>4015</v>
      </c>
      <c r="C706" t="s">
        <v>4014</v>
      </c>
    </row>
    <row r="707" spans="1:3" x14ac:dyDescent="0.3">
      <c r="A707" s="317" t="s">
        <v>4013</v>
      </c>
      <c r="B707" t="s">
        <v>4012</v>
      </c>
      <c r="C707" t="s">
        <v>4011</v>
      </c>
    </row>
    <row r="708" spans="1:3" x14ac:dyDescent="0.3">
      <c r="A708" s="317" t="s">
        <v>4010</v>
      </c>
      <c r="B708" t="s">
        <v>4009</v>
      </c>
      <c r="C708" t="s">
        <v>4008</v>
      </c>
    </row>
    <row r="709" spans="1:3" x14ac:dyDescent="0.3">
      <c r="A709" s="317" t="s">
        <v>4007</v>
      </c>
      <c r="B709" t="s">
        <v>4006</v>
      </c>
      <c r="C709" t="s">
        <v>4005</v>
      </c>
    </row>
    <row r="710" spans="1:3" x14ac:dyDescent="0.3">
      <c r="A710" s="317" t="s">
        <v>4004</v>
      </c>
      <c r="B710" t="s">
        <v>4003</v>
      </c>
      <c r="C710" t="s">
        <v>4002</v>
      </c>
    </row>
    <row r="711" spans="1:3" x14ac:dyDescent="0.3">
      <c r="A711" s="317" t="s">
        <v>4001</v>
      </c>
      <c r="B711" t="s">
        <v>4000</v>
      </c>
      <c r="C711" t="s">
        <v>3999</v>
      </c>
    </row>
    <row r="712" spans="1:3" x14ac:dyDescent="0.3">
      <c r="A712" s="317" t="s">
        <v>3998</v>
      </c>
      <c r="B712" t="s">
        <v>3997</v>
      </c>
      <c r="C712" t="s">
        <v>3996</v>
      </c>
    </row>
    <row r="713" spans="1:3" x14ac:dyDescent="0.3">
      <c r="A713" s="317" t="s">
        <v>3995</v>
      </c>
      <c r="B713" t="s">
        <v>3994</v>
      </c>
      <c r="C713" t="s">
        <v>3993</v>
      </c>
    </row>
    <row r="714" spans="1:3" x14ac:dyDescent="0.3">
      <c r="A714" s="317" t="s">
        <v>3992</v>
      </c>
      <c r="B714" t="s">
        <v>3991</v>
      </c>
      <c r="C714" t="s">
        <v>3990</v>
      </c>
    </row>
    <row r="715" spans="1:3" x14ac:dyDescent="0.3">
      <c r="A715" s="317" t="s">
        <v>3989</v>
      </c>
      <c r="B715" t="s">
        <v>3988</v>
      </c>
      <c r="C715" t="s">
        <v>3987</v>
      </c>
    </row>
    <row r="716" spans="1:3" x14ac:dyDescent="0.3">
      <c r="A716" s="317" t="s">
        <v>3986</v>
      </c>
      <c r="B716" t="s">
        <v>3985</v>
      </c>
      <c r="C716" t="s">
        <v>3984</v>
      </c>
    </row>
    <row r="717" spans="1:3" x14ac:dyDescent="0.3">
      <c r="A717" s="317" t="s">
        <v>3983</v>
      </c>
      <c r="B717" t="s">
        <v>3982</v>
      </c>
      <c r="C717" t="s">
        <v>3981</v>
      </c>
    </row>
    <row r="718" spans="1:3" x14ac:dyDescent="0.3">
      <c r="A718" s="317" t="s">
        <v>3980</v>
      </c>
      <c r="B718" t="s">
        <v>3979</v>
      </c>
      <c r="C718" t="s">
        <v>3978</v>
      </c>
    </row>
    <row r="719" spans="1:3" x14ac:dyDescent="0.3">
      <c r="A719" s="317" t="s">
        <v>3977</v>
      </c>
      <c r="B719" t="s">
        <v>3976</v>
      </c>
      <c r="C719" t="s">
        <v>3975</v>
      </c>
    </row>
    <row r="720" spans="1:3" x14ac:dyDescent="0.3">
      <c r="A720" s="317" t="s">
        <v>3974</v>
      </c>
      <c r="B720" t="s">
        <v>3973</v>
      </c>
      <c r="C720" t="s">
        <v>3972</v>
      </c>
    </row>
    <row r="721" spans="1:3" x14ac:dyDescent="0.3">
      <c r="A721" s="317" t="s">
        <v>3971</v>
      </c>
      <c r="B721" t="s">
        <v>3970</v>
      </c>
      <c r="C721" t="s">
        <v>3969</v>
      </c>
    </row>
    <row r="722" spans="1:3" x14ac:dyDescent="0.3">
      <c r="A722" s="317" t="s">
        <v>3968</v>
      </c>
      <c r="B722" t="s">
        <v>3967</v>
      </c>
      <c r="C722" t="s">
        <v>3966</v>
      </c>
    </row>
    <row r="723" spans="1:3" x14ac:dyDescent="0.3">
      <c r="A723" s="317" t="s">
        <v>3965</v>
      </c>
      <c r="B723" t="s">
        <v>3964</v>
      </c>
      <c r="C723" t="s">
        <v>3963</v>
      </c>
    </row>
    <row r="724" spans="1:3" x14ac:dyDescent="0.3">
      <c r="A724" s="317" t="s">
        <v>3962</v>
      </c>
      <c r="B724" t="s">
        <v>3961</v>
      </c>
      <c r="C724" t="s">
        <v>3960</v>
      </c>
    </row>
    <row r="725" spans="1:3" x14ac:dyDescent="0.3">
      <c r="A725" s="317" t="s">
        <v>3959</v>
      </c>
      <c r="B725" t="s">
        <v>3958</v>
      </c>
      <c r="C725" t="s">
        <v>3957</v>
      </c>
    </row>
    <row r="726" spans="1:3" x14ac:dyDescent="0.3">
      <c r="A726" s="317" t="s">
        <v>3956</v>
      </c>
      <c r="B726" t="s">
        <v>3955</v>
      </c>
      <c r="C726" t="s">
        <v>3954</v>
      </c>
    </row>
    <row r="727" spans="1:3" x14ac:dyDescent="0.3">
      <c r="A727" s="317" t="s">
        <v>3953</v>
      </c>
      <c r="B727" t="s">
        <v>3952</v>
      </c>
      <c r="C727" t="s">
        <v>3951</v>
      </c>
    </row>
    <row r="728" spans="1:3" x14ac:dyDescent="0.3">
      <c r="A728" s="317" t="s">
        <v>3950</v>
      </c>
      <c r="B728" t="s">
        <v>3949</v>
      </c>
      <c r="C728" t="s">
        <v>3948</v>
      </c>
    </row>
    <row r="729" spans="1:3" x14ac:dyDescent="0.3">
      <c r="A729" s="317" t="s">
        <v>3947</v>
      </c>
      <c r="B729" t="s">
        <v>3946</v>
      </c>
      <c r="C729" t="s">
        <v>3945</v>
      </c>
    </row>
    <row r="730" spans="1:3" x14ac:dyDescent="0.3">
      <c r="A730" s="317" t="s">
        <v>3944</v>
      </c>
      <c r="B730" t="s">
        <v>3943</v>
      </c>
      <c r="C730" t="s">
        <v>3942</v>
      </c>
    </row>
    <row r="731" spans="1:3" x14ac:dyDescent="0.3">
      <c r="A731" s="317" t="s">
        <v>3941</v>
      </c>
      <c r="B731" t="s">
        <v>3940</v>
      </c>
      <c r="C731" t="s">
        <v>3939</v>
      </c>
    </row>
    <row r="732" spans="1:3" x14ac:dyDescent="0.3">
      <c r="A732" s="317" t="s">
        <v>3938</v>
      </c>
      <c r="B732" t="s">
        <v>3937</v>
      </c>
      <c r="C732" t="s">
        <v>3936</v>
      </c>
    </row>
    <row r="733" spans="1:3" x14ac:dyDescent="0.3">
      <c r="A733" s="317" t="s">
        <v>3935</v>
      </c>
      <c r="B733" t="s">
        <v>3934</v>
      </c>
      <c r="C733" t="s">
        <v>3933</v>
      </c>
    </row>
    <row r="734" spans="1:3" x14ac:dyDescent="0.3">
      <c r="A734" s="317" t="s">
        <v>3932</v>
      </c>
      <c r="B734" t="s">
        <v>3931</v>
      </c>
      <c r="C734" t="s">
        <v>3930</v>
      </c>
    </row>
    <row r="735" spans="1:3" x14ac:dyDescent="0.3">
      <c r="A735" s="317" t="s">
        <v>3929</v>
      </c>
      <c r="B735" t="s">
        <v>3928</v>
      </c>
      <c r="C735" t="s">
        <v>3927</v>
      </c>
    </row>
    <row r="736" spans="1:3" x14ac:dyDescent="0.3">
      <c r="A736" s="317" t="s">
        <v>3926</v>
      </c>
      <c r="B736" t="s">
        <v>3925</v>
      </c>
      <c r="C736" t="s">
        <v>3924</v>
      </c>
    </row>
    <row r="737" spans="1:3" x14ac:dyDescent="0.3">
      <c r="A737" s="317" t="s">
        <v>3923</v>
      </c>
      <c r="B737" t="s">
        <v>3922</v>
      </c>
      <c r="C737" t="s">
        <v>3921</v>
      </c>
    </row>
    <row r="738" spans="1:3" x14ac:dyDescent="0.3">
      <c r="A738" s="317" t="s">
        <v>3920</v>
      </c>
      <c r="B738" t="s">
        <v>3919</v>
      </c>
      <c r="C738" t="s">
        <v>3918</v>
      </c>
    </row>
    <row r="739" spans="1:3" x14ac:dyDescent="0.3">
      <c r="A739" s="317" t="s">
        <v>3917</v>
      </c>
      <c r="B739" t="s">
        <v>3916</v>
      </c>
      <c r="C739" t="s">
        <v>3915</v>
      </c>
    </row>
    <row r="740" spans="1:3" x14ac:dyDescent="0.3">
      <c r="A740" s="317" t="s">
        <v>3914</v>
      </c>
      <c r="B740" t="s">
        <v>3913</v>
      </c>
      <c r="C740" t="s">
        <v>3912</v>
      </c>
    </row>
    <row r="741" spans="1:3" x14ac:dyDescent="0.3">
      <c r="A741" s="317" t="s">
        <v>3911</v>
      </c>
      <c r="B741" t="s">
        <v>3910</v>
      </c>
      <c r="C741" t="s">
        <v>3909</v>
      </c>
    </row>
    <row r="742" spans="1:3" x14ac:dyDescent="0.3">
      <c r="A742" s="317" t="s">
        <v>3908</v>
      </c>
      <c r="B742" t="s">
        <v>3907</v>
      </c>
      <c r="C742" t="s">
        <v>3906</v>
      </c>
    </row>
    <row r="743" spans="1:3" x14ac:dyDescent="0.3">
      <c r="A743" s="317" t="s">
        <v>3905</v>
      </c>
      <c r="B743" t="s">
        <v>3904</v>
      </c>
      <c r="C743" t="s">
        <v>3903</v>
      </c>
    </row>
    <row r="744" spans="1:3" x14ac:dyDescent="0.3">
      <c r="A744" s="317" t="s">
        <v>3902</v>
      </c>
      <c r="B744" t="s">
        <v>3901</v>
      </c>
      <c r="C744" t="s">
        <v>3900</v>
      </c>
    </row>
    <row r="745" spans="1:3" x14ac:dyDescent="0.3">
      <c r="A745" s="317" t="s">
        <v>3899</v>
      </c>
      <c r="B745" t="s">
        <v>3898</v>
      </c>
      <c r="C745" t="s">
        <v>3897</v>
      </c>
    </row>
    <row r="746" spans="1:3" x14ac:dyDescent="0.3">
      <c r="A746" s="317" t="s">
        <v>3896</v>
      </c>
      <c r="B746" t="s">
        <v>3895</v>
      </c>
      <c r="C746" t="s">
        <v>3894</v>
      </c>
    </row>
    <row r="747" spans="1:3" x14ac:dyDescent="0.3">
      <c r="A747" s="317" t="s">
        <v>3893</v>
      </c>
      <c r="B747" t="s">
        <v>3892</v>
      </c>
      <c r="C747" t="s">
        <v>3891</v>
      </c>
    </row>
    <row r="748" spans="1:3" x14ac:dyDescent="0.3">
      <c r="A748" s="317" t="s">
        <v>3890</v>
      </c>
      <c r="B748" t="s">
        <v>3889</v>
      </c>
      <c r="C748" t="s">
        <v>3888</v>
      </c>
    </row>
    <row r="749" spans="1:3" x14ac:dyDescent="0.3">
      <c r="A749" s="317" t="s">
        <v>3887</v>
      </c>
      <c r="B749" t="s">
        <v>3886</v>
      </c>
      <c r="C749" t="s">
        <v>3885</v>
      </c>
    </row>
    <row r="750" spans="1:3" x14ac:dyDescent="0.3">
      <c r="A750" s="317" t="s">
        <v>3884</v>
      </c>
      <c r="B750" t="s">
        <v>3883</v>
      </c>
      <c r="C750" t="s">
        <v>3882</v>
      </c>
    </row>
    <row r="751" spans="1:3" x14ac:dyDescent="0.3">
      <c r="A751" s="317" t="s">
        <v>3881</v>
      </c>
      <c r="B751" t="s">
        <v>3880</v>
      </c>
      <c r="C751" t="s">
        <v>3879</v>
      </c>
    </row>
    <row r="752" spans="1:3" x14ac:dyDescent="0.3">
      <c r="A752" s="317" t="s">
        <v>3878</v>
      </c>
      <c r="B752" t="s">
        <v>3877</v>
      </c>
      <c r="C752" t="s">
        <v>3876</v>
      </c>
    </row>
    <row r="753" spans="1:3" x14ac:dyDescent="0.3">
      <c r="A753" s="317" t="s">
        <v>3875</v>
      </c>
      <c r="B753" t="s">
        <v>3874</v>
      </c>
      <c r="C753" t="s">
        <v>3873</v>
      </c>
    </row>
    <row r="754" spans="1:3" x14ac:dyDescent="0.3">
      <c r="A754" s="317" t="s">
        <v>3872</v>
      </c>
      <c r="B754" t="s">
        <v>3871</v>
      </c>
      <c r="C754" t="s">
        <v>3870</v>
      </c>
    </row>
    <row r="755" spans="1:3" x14ac:dyDescent="0.3">
      <c r="A755" s="317" t="s">
        <v>3869</v>
      </c>
      <c r="B755" t="s">
        <v>3868</v>
      </c>
      <c r="C755" t="s">
        <v>3867</v>
      </c>
    </row>
    <row r="756" spans="1:3" x14ac:dyDescent="0.3">
      <c r="A756" s="317" t="s">
        <v>3866</v>
      </c>
      <c r="B756" t="s">
        <v>3865</v>
      </c>
      <c r="C756" t="s">
        <v>3864</v>
      </c>
    </row>
    <row r="757" spans="1:3" x14ac:dyDescent="0.3">
      <c r="A757" s="317" t="s">
        <v>3863</v>
      </c>
      <c r="B757" t="s">
        <v>3862</v>
      </c>
      <c r="C757" t="s">
        <v>3861</v>
      </c>
    </row>
    <row r="758" spans="1:3" x14ac:dyDescent="0.3">
      <c r="A758" s="317" t="s">
        <v>3860</v>
      </c>
      <c r="B758" t="s">
        <v>3859</v>
      </c>
      <c r="C758" t="s">
        <v>3858</v>
      </c>
    </row>
    <row r="759" spans="1:3" x14ac:dyDescent="0.3">
      <c r="A759" s="317" t="s">
        <v>3857</v>
      </c>
      <c r="B759" t="s">
        <v>3856</v>
      </c>
      <c r="C759" t="s">
        <v>3855</v>
      </c>
    </row>
    <row r="760" spans="1:3" x14ac:dyDescent="0.3">
      <c r="A760" s="317" t="s">
        <v>3854</v>
      </c>
      <c r="B760" t="s">
        <v>3853</v>
      </c>
      <c r="C760" t="s">
        <v>3852</v>
      </c>
    </row>
    <row r="761" spans="1:3" x14ac:dyDescent="0.3">
      <c r="A761" s="317" t="s">
        <v>3851</v>
      </c>
      <c r="B761" t="s">
        <v>3850</v>
      </c>
      <c r="C761" t="s">
        <v>3849</v>
      </c>
    </row>
    <row r="762" spans="1:3" x14ac:dyDescent="0.3">
      <c r="A762" s="317" t="s">
        <v>3848</v>
      </c>
      <c r="B762" t="s">
        <v>3847</v>
      </c>
      <c r="C762" t="s">
        <v>3846</v>
      </c>
    </row>
    <row r="763" spans="1:3" x14ac:dyDescent="0.3">
      <c r="A763" s="317" t="s">
        <v>3845</v>
      </c>
      <c r="B763" t="s">
        <v>3844</v>
      </c>
      <c r="C763" t="s">
        <v>3843</v>
      </c>
    </row>
    <row r="764" spans="1:3" x14ac:dyDescent="0.3">
      <c r="A764" s="317" t="s">
        <v>3842</v>
      </c>
      <c r="B764" t="s">
        <v>3841</v>
      </c>
      <c r="C764" t="s">
        <v>3840</v>
      </c>
    </row>
    <row r="765" spans="1:3" x14ac:dyDescent="0.3">
      <c r="A765" s="317" t="s">
        <v>3839</v>
      </c>
      <c r="B765" t="s">
        <v>3838</v>
      </c>
      <c r="C765" t="s">
        <v>3837</v>
      </c>
    </row>
    <row r="766" spans="1:3" x14ac:dyDescent="0.3">
      <c r="A766" s="317" t="s">
        <v>3836</v>
      </c>
      <c r="B766" t="s">
        <v>3835</v>
      </c>
      <c r="C766" t="s">
        <v>3834</v>
      </c>
    </row>
    <row r="767" spans="1:3" x14ac:dyDescent="0.3">
      <c r="A767" s="317" t="s">
        <v>3833</v>
      </c>
      <c r="B767" t="s">
        <v>3832</v>
      </c>
      <c r="C767" t="s">
        <v>3831</v>
      </c>
    </row>
    <row r="768" spans="1:3" x14ac:dyDescent="0.3">
      <c r="A768" s="317" t="s">
        <v>3830</v>
      </c>
      <c r="B768" t="s">
        <v>3829</v>
      </c>
      <c r="C768" t="s">
        <v>3828</v>
      </c>
    </row>
    <row r="769" spans="1:3" x14ac:dyDescent="0.3">
      <c r="A769" s="317" t="s">
        <v>3827</v>
      </c>
      <c r="B769" t="s">
        <v>3826</v>
      </c>
      <c r="C769" t="s">
        <v>3825</v>
      </c>
    </row>
    <row r="770" spans="1:3" x14ac:dyDescent="0.3">
      <c r="A770" s="317" t="s">
        <v>3824</v>
      </c>
      <c r="B770" t="s">
        <v>3823</v>
      </c>
      <c r="C770" t="s">
        <v>3822</v>
      </c>
    </row>
    <row r="771" spans="1:3" x14ac:dyDescent="0.3">
      <c r="A771" s="317" t="s">
        <v>3821</v>
      </c>
      <c r="B771" t="s">
        <v>3820</v>
      </c>
      <c r="C771" t="s">
        <v>3819</v>
      </c>
    </row>
    <row r="772" spans="1:3" x14ac:dyDescent="0.3">
      <c r="A772" s="317" t="s">
        <v>3818</v>
      </c>
      <c r="B772" t="s">
        <v>3817</v>
      </c>
      <c r="C772" t="s">
        <v>3816</v>
      </c>
    </row>
    <row r="773" spans="1:3" x14ac:dyDescent="0.3">
      <c r="A773" s="317" t="s">
        <v>3815</v>
      </c>
      <c r="B773" t="s">
        <v>3814</v>
      </c>
      <c r="C773" t="s">
        <v>3813</v>
      </c>
    </row>
    <row r="774" spans="1:3" x14ac:dyDescent="0.3">
      <c r="A774" s="317" t="s">
        <v>3812</v>
      </c>
      <c r="B774" t="s">
        <v>3811</v>
      </c>
      <c r="C774" t="s">
        <v>3810</v>
      </c>
    </row>
    <row r="775" spans="1:3" x14ac:dyDescent="0.3">
      <c r="A775" s="317" t="s">
        <v>3809</v>
      </c>
      <c r="B775" t="s">
        <v>3808</v>
      </c>
      <c r="C775" t="s">
        <v>3807</v>
      </c>
    </row>
    <row r="776" spans="1:3" x14ac:dyDescent="0.3">
      <c r="A776" s="317" t="s">
        <v>3806</v>
      </c>
      <c r="B776" t="s">
        <v>3805</v>
      </c>
      <c r="C776" t="s">
        <v>3804</v>
      </c>
    </row>
    <row r="777" spans="1:3" x14ac:dyDescent="0.3">
      <c r="A777" s="317" t="s">
        <v>3803</v>
      </c>
      <c r="B777" t="s">
        <v>3802</v>
      </c>
      <c r="C777" t="s">
        <v>3801</v>
      </c>
    </row>
    <row r="778" spans="1:3" x14ac:dyDescent="0.3">
      <c r="A778" s="317" t="s">
        <v>3800</v>
      </c>
      <c r="B778" t="s">
        <v>3799</v>
      </c>
      <c r="C778" t="s">
        <v>3798</v>
      </c>
    </row>
    <row r="779" spans="1:3" x14ac:dyDescent="0.3">
      <c r="A779" s="317" t="s">
        <v>3797</v>
      </c>
      <c r="B779" t="s">
        <v>3796</v>
      </c>
      <c r="C779" t="s">
        <v>3795</v>
      </c>
    </row>
    <row r="780" spans="1:3" x14ac:dyDescent="0.3">
      <c r="A780" s="317" t="s">
        <v>3794</v>
      </c>
      <c r="B780" t="s">
        <v>3793</v>
      </c>
      <c r="C780" t="s">
        <v>3792</v>
      </c>
    </row>
    <row r="781" spans="1:3" x14ac:dyDescent="0.3">
      <c r="A781" s="317" t="s">
        <v>3791</v>
      </c>
      <c r="B781" t="s">
        <v>3790</v>
      </c>
      <c r="C781" t="s">
        <v>3789</v>
      </c>
    </row>
    <row r="782" spans="1:3" x14ac:dyDescent="0.3">
      <c r="A782" s="317" t="s">
        <v>3788</v>
      </c>
      <c r="B782" t="s">
        <v>3787</v>
      </c>
      <c r="C782" t="s">
        <v>3786</v>
      </c>
    </row>
    <row r="783" spans="1:3" x14ac:dyDescent="0.3">
      <c r="A783" s="317" t="s">
        <v>3785</v>
      </c>
      <c r="B783" t="s">
        <v>3784</v>
      </c>
      <c r="C783" t="s">
        <v>3783</v>
      </c>
    </row>
    <row r="784" spans="1:3" x14ac:dyDescent="0.3">
      <c r="A784" s="317" t="s">
        <v>3782</v>
      </c>
      <c r="B784" t="s">
        <v>3781</v>
      </c>
      <c r="C784" t="s">
        <v>3780</v>
      </c>
    </row>
    <row r="785" spans="1:3" x14ac:dyDescent="0.3">
      <c r="A785" s="317" t="s">
        <v>3779</v>
      </c>
      <c r="B785" t="s">
        <v>3778</v>
      </c>
      <c r="C785" t="s">
        <v>3777</v>
      </c>
    </row>
    <row r="786" spans="1:3" x14ac:dyDescent="0.3">
      <c r="A786" s="317" t="s">
        <v>3776</v>
      </c>
      <c r="B786" t="s">
        <v>3775</v>
      </c>
      <c r="C786" t="s">
        <v>3774</v>
      </c>
    </row>
    <row r="787" spans="1:3" x14ac:dyDescent="0.3">
      <c r="A787" s="317" t="s">
        <v>3773</v>
      </c>
      <c r="B787" t="s">
        <v>3772</v>
      </c>
      <c r="C787" t="s">
        <v>3771</v>
      </c>
    </row>
    <row r="788" spans="1:3" x14ac:dyDescent="0.3">
      <c r="A788" s="317" t="s">
        <v>3770</v>
      </c>
      <c r="B788" t="s">
        <v>3769</v>
      </c>
      <c r="C788" t="s">
        <v>3768</v>
      </c>
    </row>
    <row r="789" spans="1:3" x14ac:dyDescent="0.3">
      <c r="A789" s="317" t="s">
        <v>3767</v>
      </c>
      <c r="B789" t="s">
        <v>3766</v>
      </c>
      <c r="C789" t="s">
        <v>3765</v>
      </c>
    </row>
    <row r="790" spans="1:3" x14ac:dyDescent="0.3">
      <c r="A790" s="317" t="s">
        <v>3764</v>
      </c>
      <c r="B790" t="s">
        <v>3763</v>
      </c>
      <c r="C790" t="s">
        <v>3762</v>
      </c>
    </row>
    <row r="791" spans="1:3" x14ac:dyDescent="0.3">
      <c r="A791" s="317" t="s">
        <v>3761</v>
      </c>
      <c r="B791" t="s">
        <v>3760</v>
      </c>
      <c r="C791" t="s">
        <v>3759</v>
      </c>
    </row>
    <row r="792" spans="1:3" x14ac:dyDescent="0.3">
      <c r="A792" s="317" t="s">
        <v>3758</v>
      </c>
      <c r="B792" t="s">
        <v>3757</v>
      </c>
      <c r="C792" t="s">
        <v>3756</v>
      </c>
    </row>
    <row r="793" spans="1:3" x14ac:dyDescent="0.3">
      <c r="A793" s="317" t="s">
        <v>3755</v>
      </c>
      <c r="B793" t="s">
        <v>3754</v>
      </c>
      <c r="C793" t="s">
        <v>3753</v>
      </c>
    </row>
    <row r="794" spans="1:3" x14ac:dyDescent="0.3">
      <c r="A794" s="317" t="s">
        <v>3752</v>
      </c>
      <c r="B794" t="s">
        <v>3751</v>
      </c>
      <c r="C794" t="s">
        <v>3750</v>
      </c>
    </row>
    <row r="795" spans="1:3" x14ac:dyDescent="0.3">
      <c r="A795" s="317" t="s">
        <v>3749</v>
      </c>
      <c r="B795" t="s">
        <v>3748</v>
      </c>
      <c r="C795" t="s">
        <v>3747</v>
      </c>
    </row>
    <row r="796" spans="1:3" x14ac:dyDescent="0.3">
      <c r="A796" s="317" t="s">
        <v>3746</v>
      </c>
      <c r="B796" t="s">
        <v>3745</v>
      </c>
      <c r="C796" t="s">
        <v>3744</v>
      </c>
    </row>
    <row r="797" spans="1:3" x14ac:dyDescent="0.3">
      <c r="A797" s="317" t="s">
        <v>3743</v>
      </c>
      <c r="B797" t="s">
        <v>3742</v>
      </c>
      <c r="C797" t="s">
        <v>3741</v>
      </c>
    </row>
    <row r="798" spans="1:3" x14ac:dyDescent="0.3">
      <c r="A798" s="317" t="s">
        <v>3740</v>
      </c>
      <c r="B798" t="s">
        <v>3739</v>
      </c>
      <c r="C798" t="s">
        <v>3738</v>
      </c>
    </row>
    <row r="799" spans="1:3" x14ac:dyDescent="0.3">
      <c r="A799" s="317" t="s">
        <v>3737</v>
      </c>
      <c r="B799" t="s">
        <v>3736</v>
      </c>
      <c r="C799" t="s">
        <v>3735</v>
      </c>
    </row>
    <row r="800" spans="1:3" x14ac:dyDescent="0.3">
      <c r="A800" s="317" t="s">
        <v>3734</v>
      </c>
      <c r="B800" t="s">
        <v>3733</v>
      </c>
      <c r="C800" t="s">
        <v>3732</v>
      </c>
    </row>
    <row r="801" spans="1:3" x14ac:dyDescent="0.3">
      <c r="A801" s="317" t="s">
        <v>3731</v>
      </c>
      <c r="B801" t="s">
        <v>3730</v>
      </c>
      <c r="C801" t="s">
        <v>3729</v>
      </c>
    </row>
    <row r="802" spans="1:3" x14ac:dyDescent="0.3">
      <c r="A802" s="317" t="s">
        <v>3728</v>
      </c>
      <c r="B802" t="s">
        <v>3727</v>
      </c>
      <c r="C802" t="s">
        <v>3726</v>
      </c>
    </row>
    <row r="803" spans="1:3" x14ac:dyDescent="0.3">
      <c r="A803" s="317" t="s">
        <v>3725</v>
      </c>
      <c r="B803" t="s">
        <v>3724</v>
      </c>
      <c r="C803" t="s">
        <v>3723</v>
      </c>
    </row>
    <row r="804" spans="1:3" x14ac:dyDescent="0.3">
      <c r="A804" s="317" t="s">
        <v>3722</v>
      </c>
      <c r="B804" t="s">
        <v>3721</v>
      </c>
      <c r="C804" t="s">
        <v>3720</v>
      </c>
    </row>
    <row r="805" spans="1:3" x14ac:dyDescent="0.3">
      <c r="A805" s="317" t="s">
        <v>3719</v>
      </c>
      <c r="B805" t="s">
        <v>3718</v>
      </c>
      <c r="C805" t="s">
        <v>3717</v>
      </c>
    </row>
    <row r="806" spans="1:3" x14ac:dyDescent="0.3">
      <c r="A806" s="317" t="s">
        <v>3716</v>
      </c>
      <c r="B806" t="s">
        <v>3715</v>
      </c>
      <c r="C806" t="s">
        <v>3714</v>
      </c>
    </row>
    <row r="807" spans="1:3" x14ac:dyDescent="0.3">
      <c r="A807" s="317" t="s">
        <v>3713</v>
      </c>
      <c r="B807" t="s">
        <v>3712</v>
      </c>
      <c r="C807" t="s">
        <v>3711</v>
      </c>
    </row>
    <row r="808" spans="1:3" x14ac:dyDescent="0.3">
      <c r="A808" s="317" t="s">
        <v>3710</v>
      </c>
      <c r="B808" t="s">
        <v>3709</v>
      </c>
      <c r="C808" t="s">
        <v>3708</v>
      </c>
    </row>
    <row r="809" spans="1:3" x14ac:dyDescent="0.3">
      <c r="A809" s="317" t="s">
        <v>3707</v>
      </c>
      <c r="B809" t="s">
        <v>3706</v>
      </c>
      <c r="C809" t="s">
        <v>3705</v>
      </c>
    </row>
    <row r="810" spans="1:3" x14ac:dyDescent="0.3">
      <c r="A810" s="317" t="s">
        <v>3704</v>
      </c>
      <c r="B810" t="s">
        <v>3703</v>
      </c>
      <c r="C810" t="s">
        <v>3702</v>
      </c>
    </row>
    <row r="811" spans="1:3" x14ac:dyDescent="0.3">
      <c r="A811" s="317" t="s">
        <v>3701</v>
      </c>
      <c r="B811" t="s">
        <v>3700</v>
      </c>
      <c r="C811" t="s">
        <v>3699</v>
      </c>
    </row>
    <row r="812" spans="1:3" x14ac:dyDescent="0.3">
      <c r="A812" s="317" t="s">
        <v>3698</v>
      </c>
      <c r="B812" t="s">
        <v>3697</v>
      </c>
      <c r="C812" t="s">
        <v>3696</v>
      </c>
    </row>
    <row r="813" spans="1:3" x14ac:dyDescent="0.3">
      <c r="A813" s="317" t="s">
        <v>3695</v>
      </c>
      <c r="B813" t="s">
        <v>3694</v>
      </c>
      <c r="C813" t="s">
        <v>3693</v>
      </c>
    </row>
    <row r="814" spans="1:3" x14ac:dyDescent="0.3">
      <c r="A814" s="317" t="s">
        <v>3692</v>
      </c>
      <c r="B814" t="s">
        <v>3691</v>
      </c>
      <c r="C814" t="s">
        <v>3690</v>
      </c>
    </row>
    <row r="815" spans="1:3" x14ac:dyDescent="0.3">
      <c r="A815" s="317" t="s">
        <v>3689</v>
      </c>
      <c r="B815" t="s">
        <v>3688</v>
      </c>
      <c r="C815" t="s">
        <v>3687</v>
      </c>
    </row>
    <row r="816" spans="1:3" x14ac:dyDescent="0.3">
      <c r="A816" s="317" t="s">
        <v>3686</v>
      </c>
      <c r="B816" t="s">
        <v>3685</v>
      </c>
      <c r="C816" t="s">
        <v>3684</v>
      </c>
    </row>
    <row r="817" spans="1:3" x14ac:dyDescent="0.3">
      <c r="A817" s="317" t="s">
        <v>3683</v>
      </c>
      <c r="B817" t="s">
        <v>3682</v>
      </c>
      <c r="C817" t="s">
        <v>3681</v>
      </c>
    </row>
    <row r="818" spans="1:3" x14ac:dyDescent="0.3">
      <c r="A818" s="317" t="s">
        <v>3680</v>
      </c>
      <c r="B818" t="s">
        <v>3679</v>
      </c>
      <c r="C818" t="s">
        <v>3678</v>
      </c>
    </row>
    <row r="819" spans="1:3" x14ac:dyDescent="0.3">
      <c r="A819" s="317" t="s">
        <v>3677</v>
      </c>
      <c r="B819" t="s">
        <v>3676</v>
      </c>
      <c r="C819" t="s">
        <v>3675</v>
      </c>
    </row>
    <row r="820" spans="1:3" x14ac:dyDescent="0.3">
      <c r="A820" s="317" t="s">
        <v>3674</v>
      </c>
      <c r="B820" t="s">
        <v>3673</v>
      </c>
      <c r="C820" t="s">
        <v>3672</v>
      </c>
    </row>
    <row r="821" spans="1:3" x14ac:dyDescent="0.3">
      <c r="A821" s="317" t="s">
        <v>3671</v>
      </c>
      <c r="B821" t="s">
        <v>3670</v>
      </c>
      <c r="C821" t="s">
        <v>3669</v>
      </c>
    </row>
    <row r="822" spans="1:3" x14ac:dyDescent="0.3">
      <c r="A822" s="317" t="s">
        <v>3668</v>
      </c>
      <c r="B822" t="s">
        <v>3667</v>
      </c>
      <c r="C822" t="s">
        <v>3666</v>
      </c>
    </row>
    <row r="823" spans="1:3" x14ac:dyDescent="0.3">
      <c r="A823" s="317" t="s">
        <v>3665</v>
      </c>
      <c r="B823" t="s">
        <v>3664</v>
      </c>
      <c r="C823" t="s">
        <v>3663</v>
      </c>
    </row>
    <row r="824" spans="1:3" x14ac:dyDescent="0.3">
      <c r="A824" s="317" t="s">
        <v>3662</v>
      </c>
      <c r="B824" t="s">
        <v>3661</v>
      </c>
      <c r="C824" t="s">
        <v>3660</v>
      </c>
    </row>
    <row r="825" spans="1:3" x14ac:dyDescent="0.3">
      <c r="A825" s="317" t="s">
        <v>3659</v>
      </c>
      <c r="B825" t="s">
        <v>3658</v>
      </c>
      <c r="C825" t="s">
        <v>3657</v>
      </c>
    </row>
    <row r="826" spans="1:3" x14ac:dyDescent="0.3">
      <c r="A826" s="317" t="s">
        <v>3656</v>
      </c>
      <c r="B826" t="s">
        <v>3655</v>
      </c>
      <c r="C826" t="s">
        <v>3654</v>
      </c>
    </row>
    <row r="827" spans="1:3" x14ac:dyDescent="0.3">
      <c r="A827" s="317" t="s">
        <v>3653</v>
      </c>
      <c r="B827" t="s">
        <v>3652</v>
      </c>
      <c r="C827" t="s">
        <v>3651</v>
      </c>
    </row>
    <row r="828" spans="1:3" x14ac:dyDescent="0.3">
      <c r="A828" s="317" t="s">
        <v>3650</v>
      </c>
      <c r="B828" t="s">
        <v>3649</v>
      </c>
      <c r="C828" t="s">
        <v>3648</v>
      </c>
    </row>
    <row r="829" spans="1:3" x14ac:dyDescent="0.3">
      <c r="A829" s="317" t="s">
        <v>3647</v>
      </c>
      <c r="B829" t="s">
        <v>3646</v>
      </c>
      <c r="C829" t="s">
        <v>3645</v>
      </c>
    </row>
    <row r="830" spans="1:3" x14ac:dyDescent="0.3">
      <c r="A830" s="317" t="s">
        <v>3644</v>
      </c>
      <c r="B830" t="s">
        <v>3643</v>
      </c>
      <c r="C830" t="s">
        <v>3642</v>
      </c>
    </row>
    <row r="831" spans="1:3" x14ac:dyDescent="0.3">
      <c r="A831" s="317" t="s">
        <v>3641</v>
      </c>
      <c r="B831" t="s">
        <v>3640</v>
      </c>
      <c r="C831" t="s">
        <v>3639</v>
      </c>
    </row>
    <row r="832" spans="1:3" x14ac:dyDescent="0.3">
      <c r="A832" s="317" t="s">
        <v>3638</v>
      </c>
      <c r="B832" t="s">
        <v>3637</v>
      </c>
      <c r="C832" t="s">
        <v>3636</v>
      </c>
    </row>
    <row r="833" spans="1:3" x14ac:dyDescent="0.3">
      <c r="A833" s="317" t="s">
        <v>3635</v>
      </c>
      <c r="B833" t="s">
        <v>3634</v>
      </c>
      <c r="C833" t="s">
        <v>3633</v>
      </c>
    </row>
    <row r="834" spans="1:3" x14ac:dyDescent="0.3">
      <c r="A834" s="317" t="s">
        <v>3632</v>
      </c>
      <c r="B834" t="s">
        <v>3631</v>
      </c>
      <c r="C834" t="s">
        <v>3630</v>
      </c>
    </row>
    <row r="835" spans="1:3" x14ac:dyDescent="0.3">
      <c r="A835" s="317" t="s">
        <v>3629</v>
      </c>
      <c r="B835" t="s">
        <v>3628</v>
      </c>
      <c r="C835" t="s">
        <v>3627</v>
      </c>
    </row>
    <row r="836" spans="1:3" x14ac:dyDescent="0.3">
      <c r="A836" s="317" t="s">
        <v>3626</v>
      </c>
      <c r="B836" t="s">
        <v>3625</v>
      </c>
      <c r="C836" t="s">
        <v>3624</v>
      </c>
    </row>
    <row r="837" spans="1:3" x14ac:dyDescent="0.3">
      <c r="A837" s="317" t="s">
        <v>3623</v>
      </c>
      <c r="B837" t="s">
        <v>3622</v>
      </c>
      <c r="C837" t="s">
        <v>3621</v>
      </c>
    </row>
    <row r="838" spans="1:3" x14ac:dyDescent="0.3">
      <c r="A838" s="317" t="s">
        <v>3620</v>
      </c>
      <c r="B838" t="s">
        <v>3619</v>
      </c>
      <c r="C838" t="s">
        <v>3618</v>
      </c>
    </row>
    <row r="839" spans="1:3" x14ac:dyDescent="0.3">
      <c r="A839" s="317" t="s">
        <v>3617</v>
      </c>
      <c r="B839" t="s">
        <v>3616</v>
      </c>
      <c r="C839" t="s">
        <v>3615</v>
      </c>
    </row>
    <row r="840" spans="1:3" x14ac:dyDescent="0.3">
      <c r="A840" s="317" t="s">
        <v>3614</v>
      </c>
      <c r="B840" t="s">
        <v>3613</v>
      </c>
      <c r="C840" t="s">
        <v>3612</v>
      </c>
    </row>
    <row r="841" spans="1:3" x14ac:dyDescent="0.3">
      <c r="A841" s="317" t="s">
        <v>3611</v>
      </c>
      <c r="B841" t="s">
        <v>3610</v>
      </c>
      <c r="C841" t="s">
        <v>3609</v>
      </c>
    </row>
    <row r="842" spans="1:3" x14ac:dyDescent="0.3">
      <c r="A842" s="317" t="s">
        <v>3608</v>
      </c>
      <c r="B842" t="s">
        <v>3607</v>
      </c>
      <c r="C842" t="s">
        <v>3606</v>
      </c>
    </row>
    <row r="843" spans="1:3" x14ac:dyDescent="0.3">
      <c r="A843" s="317" t="s">
        <v>3605</v>
      </c>
      <c r="B843" t="s">
        <v>3604</v>
      </c>
      <c r="C843" t="s">
        <v>3603</v>
      </c>
    </row>
    <row r="844" spans="1:3" x14ac:dyDescent="0.3">
      <c r="A844" s="317" t="s">
        <v>3602</v>
      </c>
      <c r="B844" t="s">
        <v>3601</v>
      </c>
      <c r="C844" t="s">
        <v>3600</v>
      </c>
    </row>
    <row r="845" spans="1:3" x14ac:dyDescent="0.3">
      <c r="A845" s="317" t="s">
        <v>3599</v>
      </c>
      <c r="B845" t="s">
        <v>3598</v>
      </c>
      <c r="C845" t="s">
        <v>3597</v>
      </c>
    </row>
    <row r="846" spans="1:3" x14ac:dyDescent="0.3">
      <c r="A846" s="317" t="s">
        <v>3596</v>
      </c>
      <c r="B846" t="s">
        <v>3595</v>
      </c>
      <c r="C846" t="s">
        <v>3594</v>
      </c>
    </row>
    <row r="847" spans="1:3" x14ac:dyDescent="0.3">
      <c r="A847" s="317" t="s">
        <v>3593</v>
      </c>
      <c r="B847" t="s">
        <v>3592</v>
      </c>
      <c r="C847" t="s">
        <v>3591</v>
      </c>
    </row>
    <row r="848" spans="1:3" x14ac:dyDescent="0.3">
      <c r="A848" s="317" t="s">
        <v>3590</v>
      </c>
      <c r="B848" t="s">
        <v>3589</v>
      </c>
      <c r="C848" t="s">
        <v>3588</v>
      </c>
    </row>
    <row r="849" spans="1:3" x14ac:dyDescent="0.3">
      <c r="A849" s="317" t="s">
        <v>3587</v>
      </c>
      <c r="B849" t="s">
        <v>3586</v>
      </c>
      <c r="C849" t="s">
        <v>3585</v>
      </c>
    </row>
    <row r="850" spans="1:3" x14ac:dyDescent="0.3">
      <c r="A850" s="317" t="s">
        <v>3584</v>
      </c>
      <c r="B850" t="s">
        <v>3583</v>
      </c>
      <c r="C850" t="s">
        <v>3582</v>
      </c>
    </row>
    <row r="851" spans="1:3" x14ac:dyDescent="0.3">
      <c r="A851" s="317" t="s">
        <v>3581</v>
      </c>
      <c r="B851" t="s">
        <v>3580</v>
      </c>
      <c r="C851" t="s">
        <v>3579</v>
      </c>
    </row>
    <row r="852" spans="1:3" x14ac:dyDescent="0.3">
      <c r="A852" s="317" t="s">
        <v>3578</v>
      </c>
      <c r="B852" t="s">
        <v>3577</v>
      </c>
      <c r="C852" t="s">
        <v>3576</v>
      </c>
    </row>
    <row r="853" spans="1:3" x14ac:dyDescent="0.3">
      <c r="A853" s="317" t="s">
        <v>3575</v>
      </c>
      <c r="B853" t="s">
        <v>3574</v>
      </c>
      <c r="C853" t="s">
        <v>3573</v>
      </c>
    </row>
    <row r="854" spans="1:3" x14ac:dyDescent="0.3">
      <c r="A854" s="317" t="s">
        <v>3572</v>
      </c>
      <c r="B854" t="s">
        <v>3571</v>
      </c>
      <c r="C854" t="s">
        <v>3570</v>
      </c>
    </row>
    <row r="855" spans="1:3" x14ac:dyDescent="0.3">
      <c r="A855" s="317" t="s">
        <v>3569</v>
      </c>
      <c r="B855" t="s">
        <v>3568</v>
      </c>
      <c r="C855" t="s">
        <v>3567</v>
      </c>
    </row>
    <row r="856" spans="1:3" x14ac:dyDescent="0.3">
      <c r="A856" s="317" t="s">
        <v>3566</v>
      </c>
      <c r="B856" t="s">
        <v>3565</v>
      </c>
      <c r="C856" t="s">
        <v>3564</v>
      </c>
    </row>
    <row r="857" spans="1:3" x14ac:dyDescent="0.3">
      <c r="A857" s="317" t="s">
        <v>3563</v>
      </c>
      <c r="B857" t="s">
        <v>3562</v>
      </c>
      <c r="C857" t="s">
        <v>3561</v>
      </c>
    </row>
    <row r="858" spans="1:3" x14ac:dyDescent="0.3">
      <c r="A858" s="317" t="s">
        <v>3560</v>
      </c>
      <c r="B858" t="s">
        <v>3559</v>
      </c>
      <c r="C858" t="s">
        <v>3558</v>
      </c>
    </row>
    <row r="859" spans="1:3" x14ac:dyDescent="0.3">
      <c r="A859" s="317" t="s">
        <v>3557</v>
      </c>
      <c r="B859" t="s">
        <v>3556</v>
      </c>
      <c r="C859" t="s">
        <v>3555</v>
      </c>
    </row>
    <row r="860" spans="1:3" x14ac:dyDescent="0.3">
      <c r="A860" s="317" t="s">
        <v>3554</v>
      </c>
      <c r="B860" t="s">
        <v>3553</v>
      </c>
      <c r="C860" t="s">
        <v>3552</v>
      </c>
    </row>
    <row r="861" spans="1:3" x14ac:dyDescent="0.3">
      <c r="A861" s="317" t="s">
        <v>3551</v>
      </c>
      <c r="B861" t="s">
        <v>3550</v>
      </c>
      <c r="C861" t="s">
        <v>3549</v>
      </c>
    </row>
    <row r="862" spans="1:3" x14ac:dyDescent="0.3">
      <c r="A862" s="317" t="s">
        <v>3548</v>
      </c>
      <c r="B862" t="s">
        <v>3547</v>
      </c>
      <c r="C862" t="s">
        <v>3546</v>
      </c>
    </row>
    <row r="863" spans="1:3" x14ac:dyDescent="0.3">
      <c r="A863" s="317" t="s">
        <v>3545</v>
      </c>
      <c r="B863" t="s">
        <v>3544</v>
      </c>
      <c r="C863" t="s">
        <v>3543</v>
      </c>
    </row>
    <row r="864" spans="1:3" x14ac:dyDescent="0.3">
      <c r="A864" s="317" t="s">
        <v>3542</v>
      </c>
      <c r="B864" t="s">
        <v>3541</v>
      </c>
      <c r="C864" t="s">
        <v>3540</v>
      </c>
    </row>
    <row r="865" spans="1:3" x14ac:dyDescent="0.3">
      <c r="A865" s="317" t="s">
        <v>3539</v>
      </c>
      <c r="B865" t="s">
        <v>3538</v>
      </c>
      <c r="C865" t="s">
        <v>3537</v>
      </c>
    </row>
    <row r="866" spans="1:3" x14ac:dyDescent="0.3">
      <c r="A866" s="317" t="s">
        <v>3536</v>
      </c>
      <c r="B866" t="s">
        <v>3535</v>
      </c>
      <c r="C866" t="s">
        <v>3534</v>
      </c>
    </row>
    <row r="867" spans="1:3" x14ac:dyDescent="0.3">
      <c r="A867" s="317" t="s">
        <v>3533</v>
      </c>
      <c r="B867" t="s">
        <v>3532</v>
      </c>
      <c r="C867" t="s">
        <v>3531</v>
      </c>
    </row>
    <row r="868" spans="1:3" x14ac:dyDescent="0.3">
      <c r="A868" s="317" t="s">
        <v>3530</v>
      </c>
      <c r="B868" t="s">
        <v>3529</v>
      </c>
      <c r="C868" t="s">
        <v>3528</v>
      </c>
    </row>
    <row r="869" spans="1:3" x14ac:dyDescent="0.3">
      <c r="A869" s="317" t="s">
        <v>3527</v>
      </c>
      <c r="B869" t="s">
        <v>3526</v>
      </c>
      <c r="C869" t="s">
        <v>3525</v>
      </c>
    </row>
    <row r="870" spans="1:3" x14ac:dyDescent="0.3">
      <c r="A870" s="317" t="s">
        <v>3524</v>
      </c>
      <c r="B870" t="s">
        <v>3523</v>
      </c>
      <c r="C870" t="s">
        <v>3522</v>
      </c>
    </row>
    <row r="871" spans="1:3" x14ac:dyDescent="0.3">
      <c r="A871" s="317" t="s">
        <v>3521</v>
      </c>
      <c r="B871" t="s">
        <v>3520</v>
      </c>
      <c r="C871" t="s">
        <v>3519</v>
      </c>
    </row>
    <row r="872" spans="1:3" x14ac:dyDescent="0.3">
      <c r="A872" s="317" t="s">
        <v>3518</v>
      </c>
      <c r="B872" t="s">
        <v>3517</v>
      </c>
      <c r="C872" t="s">
        <v>3516</v>
      </c>
    </row>
    <row r="873" spans="1:3" x14ac:dyDescent="0.3">
      <c r="A873" s="317" t="s">
        <v>3515</v>
      </c>
      <c r="B873" t="s">
        <v>3514</v>
      </c>
      <c r="C873" t="s">
        <v>3513</v>
      </c>
    </row>
    <row r="874" spans="1:3" x14ac:dyDescent="0.3">
      <c r="A874" s="317" t="s">
        <v>3512</v>
      </c>
      <c r="B874" t="s">
        <v>3511</v>
      </c>
      <c r="C874" t="s">
        <v>3510</v>
      </c>
    </row>
    <row r="875" spans="1:3" x14ac:dyDescent="0.3">
      <c r="A875" s="317" t="s">
        <v>3509</v>
      </c>
      <c r="B875" t="s">
        <v>3508</v>
      </c>
      <c r="C875" t="s">
        <v>3507</v>
      </c>
    </row>
    <row r="876" spans="1:3" x14ac:dyDescent="0.3">
      <c r="A876" s="317" t="s">
        <v>3506</v>
      </c>
      <c r="B876" t="s">
        <v>3505</v>
      </c>
      <c r="C876" t="s">
        <v>3504</v>
      </c>
    </row>
    <row r="877" spans="1:3" x14ac:dyDescent="0.3">
      <c r="A877" s="317" t="s">
        <v>3503</v>
      </c>
      <c r="B877" t="s">
        <v>3502</v>
      </c>
      <c r="C877" t="s">
        <v>3501</v>
      </c>
    </row>
    <row r="878" spans="1:3" x14ac:dyDescent="0.3">
      <c r="A878" s="317" t="s">
        <v>3500</v>
      </c>
      <c r="B878" t="s">
        <v>3499</v>
      </c>
      <c r="C878" t="s">
        <v>3498</v>
      </c>
    </row>
    <row r="879" spans="1:3" x14ac:dyDescent="0.3">
      <c r="A879" s="317" t="s">
        <v>3497</v>
      </c>
      <c r="B879" t="s">
        <v>3496</v>
      </c>
      <c r="C879" t="s">
        <v>3495</v>
      </c>
    </row>
    <row r="880" spans="1:3" x14ac:dyDescent="0.3">
      <c r="A880" s="317" t="s">
        <v>3494</v>
      </c>
      <c r="B880" t="s">
        <v>3493</v>
      </c>
      <c r="C880" t="s">
        <v>3492</v>
      </c>
    </row>
    <row r="881" spans="1:3" x14ac:dyDescent="0.3">
      <c r="A881" s="317" t="s">
        <v>3491</v>
      </c>
      <c r="B881" t="s">
        <v>3490</v>
      </c>
      <c r="C881" t="s">
        <v>3489</v>
      </c>
    </row>
    <row r="882" spans="1:3" x14ac:dyDescent="0.3">
      <c r="A882" s="317" t="s">
        <v>3488</v>
      </c>
      <c r="B882" t="s">
        <v>3487</v>
      </c>
      <c r="C882" t="s">
        <v>3486</v>
      </c>
    </row>
    <row r="883" spans="1:3" x14ac:dyDescent="0.3">
      <c r="A883" s="317" t="s">
        <v>3485</v>
      </c>
      <c r="B883" t="s">
        <v>3484</v>
      </c>
      <c r="C883" t="s">
        <v>3483</v>
      </c>
    </row>
    <row r="884" spans="1:3" x14ac:dyDescent="0.3">
      <c r="A884" s="317" t="s">
        <v>3482</v>
      </c>
      <c r="B884" t="s">
        <v>3481</v>
      </c>
      <c r="C884" t="s">
        <v>3480</v>
      </c>
    </row>
    <row r="885" spans="1:3" x14ac:dyDescent="0.3">
      <c r="A885" s="317" t="s">
        <v>3479</v>
      </c>
      <c r="B885" t="s">
        <v>3478</v>
      </c>
      <c r="C885" t="s">
        <v>3477</v>
      </c>
    </row>
    <row r="886" spans="1:3" x14ac:dyDescent="0.3">
      <c r="A886" s="317" t="s">
        <v>3476</v>
      </c>
      <c r="B886" t="s">
        <v>3475</v>
      </c>
      <c r="C886" t="s">
        <v>3474</v>
      </c>
    </row>
    <row r="887" spans="1:3" x14ac:dyDescent="0.3">
      <c r="A887" s="317" t="s">
        <v>3473</v>
      </c>
      <c r="B887" t="s">
        <v>3472</v>
      </c>
      <c r="C887" t="s">
        <v>3471</v>
      </c>
    </row>
    <row r="888" spans="1:3" x14ac:dyDescent="0.3">
      <c r="A888" s="317" t="s">
        <v>3470</v>
      </c>
      <c r="B888" t="s">
        <v>3469</v>
      </c>
      <c r="C888" t="s">
        <v>3468</v>
      </c>
    </row>
    <row r="889" spans="1:3" x14ac:dyDescent="0.3">
      <c r="A889" s="317" t="s">
        <v>3467</v>
      </c>
      <c r="B889" t="s">
        <v>3466</v>
      </c>
      <c r="C889" t="s">
        <v>3465</v>
      </c>
    </row>
    <row r="890" spans="1:3" x14ac:dyDescent="0.3">
      <c r="A890" s="317" t="s">
        <v>3464</v>
      </c>
      <c r="B890" t="s">
        <v>3463</v>
      </c>
      <c r="C890" t="s">
        <v>3462</v>
      </c>
    </row>
    <row r="891" spans="1:3" x14ac:dyDescent="0.3">
      <c r="A891" s="317" t="s">
        <v>3461</v>
      </c>
      <c r="B891" t="s">
        <v>3460</v>
      </c>
      <c r="C891" t="s">
        <v>3459</v>
      </c>
    </row>
    <row r="892" spans="1:3" x14ac:dyDescent="0.3">
      <c r="A892" s="317" t="s">
        <v>3458</v>
      </c>
      <c r="B892" t="s">
        <v>3457</v>
      </c>
      <c r="C892" t="s">
        <v>3456</v>
      </c>
    </row>
    <row r="893" spans="1:3" x14ac:dyDescent="0.3">
      <c r="A893" s="317" t="s">
        <v>3455</v>
      </c>
      <c r="B893" t="s">
        <v>3454</v>
      </c>
      <c r="C893" t="s">
        <v>3453</v>
      </c>
    </row>
    <row r="894" spans="1:3" x14ac:dyDescent="0.3">
      <c r="A894" s="317" t="s">
        <v>3452</v>
      </c>
      <c r="B894" t="s">
        <v>3451</v>
      </c>
      <c r="C894" t="s">
        <v>3450</v>
      </c>
    </row>
    <row r="895" spans="1:3" x14ac:dyDescent="0.3">
      <c r="A895" s="317" t="s">
        <v>3449</v>
      </c>
      <c r="B895" t="s">
        <v>3448</v>
      </c>
      <c r="C895" t="s">
        <v>3447</v>
      </c>
    </row>
    <row r="896" spans="1:3" x14ac:dyDescent="0.3">
      <c r="A896" s="317" t="s">
        <v>3446</v>
      </c>
      <c r="B896" t="s">
        <v>3445</v>
      </c>
      <c r="C896" t="s">
        <v>3444</v>
      </c>
    </row>
    <row r="897" spans="1:3" x14ac:dyDescent="0.3">
      <c r="A897" s="317" t="s">
        <v>3443</v>
      </c>
      <c r="B897" t="s">
        <v>3442</v>
      </c>
      <c r="C897" t="s">
        <v>3441</v>
      </c>
    </row>
    <row r="898" spans="1:3" x14ac:dyDescent="0.3">
      <c r="A898" s="317" t="s">
        <v>3440</v>
      </c>
      <c r="B898" t="s">
        <v>3439</v>
      </c>
      <c r="C898" t="s">
        <v>3438</v>
      </c>
    </row>
    <row r="899" spans="1:3" x14ac:dyDescent="0.3">
      <c r="A899" s="317" t="s">
        <v>3437</v>
      </c>
      <c r="B899" t="s">
        <v>3436</v>
      </c>
      <c r="C899" t="s">
        <v>3435</v>
      </c>
    </row>
    <row r="900" spans="1:3" x14ac:dyDescent="0.3">
      <c r="A900" s="317" t="s">
        <v>3434</v>
      </c>
      <c r="B900" t="s">
        <v>3433</v>
      </c>
      <c r="C900" t="s">
        <v>3432</v>
      </c>
    </row>
    <row r="901" spans="1:3" x14ac:dyDescent="0.3">
      <c r="A901" s="317" t="s">
        <v>3431</v>
      </c>
      <c r="B901" t="s">
        <v>3430</v>
      </c>
      <c r="C901" t="s">
        <v>3429</v>
      </c>
    </row>
    <row r="902" spans="1:3" x14ac:dyDescent="0.3">
      <c r="A902" s="317" t="s">
        <v>3428</v>
      </c>
      <c r="B902" t="s">
        <v>3427</v>
      </c>
      <c r="C902" t="s">
        <v>3426</v>
      </c>
    </row>
    <row r="903" spans="1:3" x14ac:dyDescent="0.3">
      <c r="A903" s="317" t="s">
        <v>3425</v>
      </c>
      <c r="B903" t="s">
        <v>3424</v>
      </c>
      <c r="C903" t="s">
        <v>3423</v>
      </c>
    </row>
    <row r="904" spans="1:3" x14ac:dyDescent="0.3">
      <c r="A904" s="317" t="s">
        <v>3422</v>
      </c>
      <c r="B904" t="s">
        <v>3421</v>
      </c>
      <c r="C904" t="s">
        <v>3420</v>
      </c>
    </row>
    <row r="905" spans="1:3" x14ac:dyDescent="0.3">
      <c r="A905" s="317" t="s">
        <v>3419</v>
      </c>
      <c r="B905" t="s">
        <v>3418</v>
      </c>
      <c r="C905" t="s">
        <v>3417</v>
      </c>
    </row>
    <row r="906" spans="1:3" x14ac:dyDescent="0.3">
      <c r="A906" s="317" t="s">
        <v>3416</v>
      </c>
      <c r="B906" t="s">
        <v>3415</v>
      </c>
      <c r="C906" t="s">
        <v>3414</v>
      </c>
    </row>
    <row r="907" spans="1:3" x14ac:dyDescent="0.3">
      <c r="A907" s="317" t="s">
        <v>3413</v>
      </c>
      <c r="B907" t="s">
        <v>3412</v>
      </c>
      <c r="C907" t="s">
        <v>3411</v>
      </c>
    </row>
    <row r="908" spans="1:3" x14ac:dyDescent="0.3">
      <c r="A908" s="317" t="s">
        <v>3410</v>
      </c>
      <c r="B908" t="s">
        <v>3409</v>
      </c>
      <c r="C908" t="s">
        <v>3408</v>
      </c>
    </row>
    <row r="909" spans="1:3" x14ac:dyDescent="0.3">
      <c r="A909" s="317" t="s">
        <v>3407</v>
      </c>
      <c r="B909" t="s">
        <v>3406</v>
      </c>
      <c r="C909" t="s">
        <v>3405</v>
      </c>
    </row>
    <row r="910" spans="1:3" x14ac:dyDescent="0.3">
      <c r="A910" s="317" t="s">
        <v>3404</v>
      </c>
      <c r="B910" t="s">
        <v>3403</v>
      </c>
      <c r="C910" t="s">
        <v>3402</v>
      </c>
    </row>
    <row r="911" spans="1:3" x14ac:dyDescent="0.3">
      <c r="A911" s="317" t="s">
        <v>3401</v>
      </c>
      <c r="B911" t="s">
        <v>3400</v>
      </c>
      <c r="C911" t="s">
        <v>3399</v>
      </c>
    </row>
    <row r="912" spans="1:3" x14ac:dyDescent="0.3">
      <c r="A912" s="317" t="s">
        <v>3398</v>
      </c>
      <c r="B912" t="s">
        <v>3397</v>
      </c>
      <c r="C912" t="s">
        <v>3396</v>
      </c>
    </row>
    <row r="913" spans="1:3" x14ac:dyDescent="0.3">
      <c r="A913" s="317" t="s">
        <v>3395</v>
      </c>
      <c r="B913" t="s">
        <v>3394</v>
      </c>
      <c r="C913" t="s">
        <v>3393</v>
      </c>
    </row>
    <row r="914" spans="1:3" x14ac:dyDescent="0.3">
      <c r="A914" s="317" t="s">
        <v>3392</v>
      </c>
      <c r="B914" t="s">
        <v>3391</v>
      </c>
      <c r="C914" t="s">
        <v>3390</v>
      </c>
    </row>
    <row r="915" spans="1:3" x14ac:dyDescent="0.3">
      <c r="A915" s="317" t="s">
        <v>3389</v>
      </c>
      <c r="B915" t="s">
        <v>3388</v>
      </c>
      <c r="C915" t="s">
        <v>3387</v>
      </c>
    </row>
    <row r="916" spans="1:3" x14ac:dyDescent="0.3">
      <c r="A916" s="317" t="s">
        <v>3386</v>
      </c>
      <c r="B916" t="s">
        <v>3385</v>
      </c>
      <c r="C916" t="s">
        <v>3384</v>
      </c>
    </row>
    <row r="917" spans="1:3" x14ac:dyDescent="0.3">
      <c r="A917" s="317" t="s">
        <v>3383</v>
      </c>
      <c r="B917" t="s">
        <v>3382</v>
      </c>
      <c r="C917" t="s">
        <v>3381</v>
      </c>
    </row>
    <row r="918" spans="1:3" x14ac:dyDescent="0.3">
      <c r="A918" s="317" t="s">
        <v>3380</v>
      </c>
      <c r="B918" t="s">
        <v>3379</v>
      </c>
      <c r="C918" t="s">
        <v>3378</v>
      </c>
    </row>
    <row r="919" spans="1:3" x14ac:dyDescent="0.3">
      <c r="A919" s="317" t="s">
        <v>3377</v>
      </c>
      <c r="B919" t="s">
        <v>3376</v>
      </c>
      <c r="C919" t="s">
        <v>3375</v>
      </c>
    </row>
    <row r="920" spans="1:3" x14ac:dyDescent="0.3">
      <c r="A920" s="317" t="s">
        <v>3374</v>
      </c>
      <c r="B920" t="s">
        <v>3373</v>
      </c>
      <c r="C920" t="s">
        <v>3372</v>
      </c>
    </row>
    <row r="921" spans="1:3" x14ac:dyDescent="0.3">
      <c r="A921" s="317" t="s">
        <v>3371</v>
      </c>
      <c r="B921" t="s">
        <v>3370</v>
      </c>
      <c r="C921" t="s">
        <v>3369</v>
      </c>
    </row>
    <row r="922" spans="1:3" x14ac:dyDescent="0.3">
      <c r="A922" s="317" t="s">
        <v>3368</v>
      </c>
      <c r="B922" t="s">
        <v>3367</v>
      </c>
      <c r="C922" t="s">
        <v>3366</v>
      </c>
    </row>
    <row r="923" spans="1:3" x14ac:dyDescent="0.3">
      <c r="A923" s="317" t="s">
        <v>3365</v>
      </c>
      <c r="B923" t="s">
        <v>3364</v>
      </c>
      <c r="C923" t="s">
        <v>3363</v>
      </c>
    </row>
    <row r="924" spans="1:3" x14ac:dyDescent="0.3">
      <c r="A924" s="317" t="s">
        <v>3362</v>
      </c>
      <c r="B924" t="s">
        <v>3361</v>
      </c>
      <c r="C924" t="s">
        <v>3360</v>
      </c>
    </row>
    <row r="925" spans="1:3" x14ac:dyDescent="0.3">
      <c r="A925" s="317" t="s">
        <v>3359</v>
      </c>
      <c r="B925" t="s">
        <v>3358</v>
      </c>
      <c r="C925" t="s">
        <v>3357</v>
      </c>
    </row>
    <row r="926" spans="1:3" x14ac:dyDescent="0.3">
      <c r="A926" s="317" t="s">
        <v>3356</v>
      </c>
      <c r="B926" t="s">
        <v>3355</v>
      </c>
      <c r="C926" t="s">
        <v>3354</v>
      </c>
    </row>
    <row r="927" spans="1:3" x14ac:dyDescent="0.3">
      <c r="A927" s="317" t="s">
        <v>3353</v>
      </c>
      <c r="B927" t="s">
        <v>3352</v>
      </c>
      <c r="C927" t="s">
        <v>3351</v>
      </c>
    </row>
    <row r="928" spans="1:3" x14ac:dyDescent="0.3">
      <c r="A928" s="317" t="s">
        <v>3350</v>
      </c>
      <c r="B928" t="s">
        <v>3349</v>
      </c>
      <c r="C928" t="s">
        <v>3348</v>
      </c>
    </row>
    <row r="929" spans="1:3" x14ac:dyDescent="0.3">
      <c r="A929" s="317" t="s">
        <v>3347</v>
      </c>
      <c r="B929" t="s">
        <v>3346</v>
      </c>
      <c r="C929" t="s">
        <v>3345</v>
      </c>
    </row>
    <row r="930" spans="1:3" x14ac:dyDescent="0.3">
      <c r="A930" s="317" t="s">
        <v>3344</v>
      </c>
      <c r="B930" t="s">
        <v>3343</v>
      </c>
      <c r="C930" t="s">
        <v>3342</v>
      </c>
    </row>
    <row r="931" spans="1:3" x14ac:dyDescent="0.3">
      <c r="A931" s="317" t="s">
        <v>3341</v>
      </c>
      <c r="B931" t="s">
        <v>3340</v>
      </c>
      <c r="C931" t="s">
        <v>3339</v>
      </c>
    </row>
    <row r="932" spans="1:3" x14ac:dyDescent="0.3">
      <c r="A932" s="317" t="s">
        <v>3338</v>
      </c>
      <c r="B932" t="s">
        <v>3337</v>
      </c>
      <c r="C932" t="s">
        <v>3336</v>
      </c>
    </row>
    <row r="933" spans="1:3" x14ac:dyDescent="0.3">
      <c r="A933" s="317" t="s">
        <v>3335</v>
      </c>
      <c r="B933" t="s">
        <v>3334</v>
      </c>
      <c r="C933" t="s">
        <v>3333</v>
      </c>
    </row>
    <row r="934" spans="1:3" x14ac:dyDescent="0.3">
      <c r="A934" s="317" t="s">
        <v>3332</v>
      </c>
      <c r="B934" t="s">
        <v>3331</v>
      </c>
      <c r="C934" t="s">
        <v>3330</v>
      </c>
    </row>
    <row r="935" spans="1:3" x14ac:dyDescent="0.3">
      <c r="A935" s="317" t="s">
        <v>3329</v>
      </c>
      <c r="B935" t="s">
        <v>3328</v>
      </c>
      <c r="C935" t="s">
        <v>3327</v>
      </c>
    </row>
    <row r="936" spans="1:3" x14ac:dyDescent="0.3">
      <c r="A936" s="317" t="s">
        <v>3326</v>
      </c>
      <c r="B936" t="s">
        <v>3325</v>
      </c>
      <c r="C936" t="s">
        <v>3324</v>
      </c>
    </row>
    <row r="937" spans="1:3" x14ac:dyDescent="0.3">
      <c r="A937" s="317" t="s">
        <v>3323</v>
      </c>
      <c r="B937" t="s">
        <v>3322</v>
      </c>
      <c r="C937" t="s">
        <v>3321</v>
      </c>
    </row>
    <row r="938" spans="1:3" x14ac:dyDescent="0.3">
      <c r="A938" s="317" t="s">
        <v>3320</v>
      </c>
      <c r="B938" t="s">
        <v>3319</v>
      </c>
      <c r="C938" t="s">
        <v>3318</v>
      </c>
    </row>
    <row r="939" spans="1:3" x14ac:dyDescent="0.3">
      <c r="A939" s="317" t="s">
        <v>3317</v>
      </c>
      <c r="B939" t="s">
        <v>3316</v>
      </c>
      <c r="C939" t="s">
        <v>3315</v>
      </c>
    </row>
    <row r="940" spans="1:3" x14ac:dyDescent="0.3">
      <c r="A940" s="317" t="s">
        <v>3314</v>
      </c>
      <c r="B940" t="s">
        <v>3313</v>
      </c>
      <c r="C940" t="s">
        <v>3312</v>
      </c>
    </row>
    <row r="941" spans="1:3" x14ac:dyDescent="0.3">
      <c r="A941" s="317" t="s">
        <v>3311</v>
      </c>
      <c r="B941" t="s">
        <v>3310</v>
      </c>
      <c r="C941" t="s">
        <v>3309</v>
      </c>
    </row>
    <row r="942" spans="1:3" x14ac:dyDescent="0.3">
      <c r="A942" s="317" t="s">
        <v>3308</v>
      </c>
      <c r="B942" t="s">
        <v>3307</v>
      </c>
      <c r="C942" t="s">
        <v>3306</v>
      </c>
    </row>
    <row r="943" spans="1:3" x14ac:dyDescent="0.3">
      <c r="A943" s="317" t="s">
        <v>3305</v>
      </c>
      <c r="B943" t="s">
        <v>3304</v>
      </c>
      <c r="C943" t="s">
        <v>3303</v>
      </c>
    </row>
    <row r="944" spans="1:3" x14ac:dyDescent="0.3">
      <c r="A944" s="317" t="s">
        <v>3302</v>
      </c>
      <c r="B944" t="s">
        <v>3301</v>
      </c>
      <c r="C944" t="s">
        <v>3300</v>
      </c>
    </row>
    <row r="945" spans="1:3" x14ac:dyDescent="0.3">
      <c r="A945" s="317" t="s">
        <v>3299</v>
      </c>
      <c r="B945" t="s">
        <v>3298</v>
      </c>
      <c r="C945" t="s">
        <v>3297</v>
      </c>
    </row>
    <row r="946" spans="1:3" x14ac:dyDescent="0.3">
      <c r="A946" s="317" t="s">
        <v>3296</v>
      </c>
      <c r="B946" t="s">
        <v>3295</v>
      </c>
      <c r="C946" t="s">
        <v>3294</v>
      </c>
    </row>
    <row r="947" spans="1:3" x14ac:dyDescent="0.3">
      <c r="A947" s="317" t="s">
        <v>3293</v>
      </c>
      <c r="B947" t="s">
        <v>3292</v>
      </c>
      <c r="C947" t="s">
        <v>3291</v>
      </c>
    </row>
    <row r="948" spans="1:3" x14ac:dyDescent="0.3">
      <c r="A948" s="317" t="s">
        <v>3290</v>
      </c>
      <c r="B948" t="s">
        <v>3289</v>
      </c>
      <c r="C948" t="s">
        <v>3288</v>
      </c>
    </row>
    <row r="949" spans="1:3" x14ac:dyDescent="0.3">
      <c r="A949" s="317" t="s">
        <v>3287</v>
      </c>
      <c r="B949" t="s">
        <v>3286</v>
      </c>
      <c r="C949" t="s">
        <v>3285</v>
      </c>
    </row>
    <row r="950" spans="1:3" x14ac:dyDescent="0.3">
      <c r="A950" s="317" t="s">
        <v>3284</v>
      </c>
      <c r="B950" t="s">
        <v>3283</v>
      </c>
      <c r="C950" t="s">
        <v>3282</v>
      </c>
    </row>
    <row r="951" spans="1:3" x14ac:dyDescent="0.3">
      <c r="A951" s="317" t="s">
        <v>3281</v>
      </c>
      <c r="B951" t="s">
        <v>3280</v>
      </c>
      <c r="C951" t="s">
        <v>3279</v>
      </c>
    </row>
    <row r="952" spans="1:3" x14ac:dyDescent="0.3">
      <c r="A952" s="317" t="s">
        <v>3278</v>
      </c>
      <c r="B952" t="s">
        <v>3277</v>
      </c>
      <c r="C952" t="s">
        <v>3276</v>
      </c>
    </row>
    <row r="953" spans="1:3" x14ac:dyDescent="0.3">
      <c r="A953" s="317" t="s">
        <v>3275</v>
      </c>
      <c r="B953" t="s">
        <v>3274</v>
      </c>
      <c r="C953" t="s">
        <v>3273</v>
      </c>
    </row>
    <row r="954" spans="1:3" x14ac:dyDescent="0.3">
      <c r="A954" s="317" t="s">
        <v>3272</v>
      </c>
      <c r="B954" t="s">
        <v>3271</v>
      </c>
      <c r="C954" t="s">
        <v>3270</v>
      </c>
    </row>
    <row r="955" spans="1:3" x14ac:dyDescent="0.3">
      <c r="A955" s="317" t="s">
        <v>3269</v>
      </c>
      <c r="B955" t="s">
        <v>3268</v>
      </c>
      <c r="C955" t="s">
        <v>3267</v>
      </c>
    </row>
    <row r="956" spans="1:3" x14ac:dyDescent="0.3">
      <c r="A956" s="317" t="s">
        <v>3266</v>
      </c>
      <c r="B956" t="s">
        <v>3265</v>
      </c>
      <c r="C956" t="s">
        <v>3264</v>
      </c>
    </row>
    <row r="957" spans="1:3" x14ac:dyDescent="0.3">
      <c r="A957" s="317" t="s">
        <v>3263</v>
      </c>
      <c r="B957" t="s">
        <v>3262</v>
      </c>
      <c r="C957" t="s">
        <v>3261</v>
      </c>
    </row>
    <row r="958" spans="1:3" x14ac:dyDescent="0.3">
      <c r="A958" s="317" t="s">
        <v>3260</v>
      </c>
      <c r="B958" t="s">
        <v>3259</v>
      </c>
      <c r="C958" t="s">
        <v>3258</v>
      </c>
    </row>
    <row r="959" spans="1:3" x14ac:dyDescent="0.3">
      <c r="A959" s="317" t="s">
        <v>3257</v>
      </c>
      <c r="B959" t="s">
        <v>3256</v>
      </c>
      <c r="C959" t="s">
        <v>3255</v>
      </c>
    </row>
    <row r="960" spans="1:3" x14ac:dyDescent="0.3">
      <c r="A960" s="317" t="s">
        <v>3254</v>
      </c>
      <c r="B960" t="s">
        <v>3253</v>
      </c>
      <c r="C960" t="s">
        <v>3252</v>
      </c>
    </row>
    <row r="961" spans="1:3" x14ac:dyDescent="0.3">
      <c r="A961" s="317" t="s">
        <v>3251</v>
      </c>
      <c r="B961" t="s">
        <v>3250</v>
      </c>
      <c r="C961" t="s">
        <v>3249</v>
      </c>
    </row>
    <row r="962" spans="1:3" x14ac:dyDescent="0.3">
      <c r="A962" s="317" t="s">
        <v>3248</v>
      </c>
      <c r="B962" t="s">
        <v>3247</v>
      </c>
      <c r="C962" t="s">
        <v>3246</v>
      </c>
    </row>
    <row r="963" spans="1:3" x14ac:dyDescent="0.3">
      <c r="A963" s="317" t="s">
        <v>3245</v>
      </c>
      <c r="B963" t="s">
        <v>3244</v>
      </c>
      <c r="C963" t="s">
        <v>3243</v>
      </c>
    </row>
    <row r="964" spans="1:3" x14ac:dyDescent="0.3">
      <c r="A964" s="317" t="s">
        <v>3242</v>
      </c>
      <c r="B964" t="s">
        <v>3241</v>
      </c>
      <c r="C964" t="s">
        <v>3240</v>
      </c>
    </row>
    <row r="965" spans="1:3" x14ac:dyDescent="0.3">
      <c r="A965" s="317" t="s">
        <v>3239</v>
      </c>
      <c r="B965" t="s">
        <v>3238</v>
      </c>
      <c r="C965" t="s">
        <v>3237</v>
      </c>
    </row>
    <row r="966" spans="1:3" x14ac:dyDescent="0.3">
      <c r="A966" s="317" t="s">
        <v>3236</v>
      </c>
      <c r="B966" t="s">
        <v>3235</v>
      </c>
      <c r="C966" t="s">
        <v>3234</v>
      </c>
    </row>
    <row r="967" spans="1:3" x14ac:dyDescent="0.3">
      <c r="A967" s="317" t="s">
        <v>3233</v>
      </c>
      <c r="B967" t="s">
        <v>3232</v>
      </c>
      <c r="C967" t="s">
        <v>3231</v>
      </c>
    </row>
    <row r="968" spans="1:3" x14ac:dyDescent="0.3">
      <c r="A968" s="317" t="s">
        <v>3230</v>
      </c>
      <c r="B968" t="s">
        <v>3229</v>
      </c>
      <c r="C968" t="s">
        <v>3228</v>
      </c>
    </row>
    <row r="969" spans="1:3" x14ac:dyDescent="0.3">
      <c r="A969" s="317" t="s">
        <v>3227</v>
      </c>
      <c r="B969" t="s">
        <v>3226</v>
      </c>
      <c r="C969" t="s">
        <v>3225</v>
      </c>
    </row>
    <row r="970" spans="1:3" x14ac:dyDescent="0.3">
      <c r="A970" s="317" t="s">
        <v>3224</v>
      </c>
      <c r="B970" t="s">
        <v>3223</v>
      </c>
      <c r="C970" t="s">
        <v>3222</v>
      </c>
    </row>
    <row r="971" spans="1:3" x14ac:dyDescent="0.3">
      <c r="A971" s="317" t="s">
        <v>3221</v>
      </c>
      <c r="B971" t="s">
        <v>3220</v>
      </c>
      <c r="C971" t="s">
        <v>3219</v>
      </c>
    </row>
    <row r="972" spans="1:3" x14ac:dyDescent="0.3">
      <c r="A972" s="317" t="s">
        <v>3218</v>
      </c>
      <c r="B972" t="s">
        <v>3217</v>
      </c>
      <c r="C972" t="s">
        <v>3216</v>
      </c>
    </row>
    <row r="973" spans="1:3" x14ac:dyDescent="0.3">
      <c r="A973" s="317" t="s">
        <v>3215</v>
      </c>
      <c r="B973" t="s">
        <v>3214</v>
      </c>
      <c r="C973" t="s">
        <v>3213</v>
      </c>
    </row>
    <row r="974" spans="1:3" x14ac:dyDescent="0.3">
      <c r="A974" s="317" t="s">
        <v>3212</v>
      </c>
      <c r="B974" t="s">
        <v>3211</v>
      </c>
      <c r="C974" t="s">
        <v>3210</v>
      </c>
    </row>
    <row r="975" spans="1:3" x14ac:dyDescent="0.3">
      <c r="A975" s="317" t="s">
        <v>3209</v>
      </c>
      <c r="B975" t="s">
        <v>3208</v>
      </c>
      <c r="C975" t="s">
        <v>3207</v>
      </c>
    </row>
    <row r="976" spans="1:3" x14ac:dyDescent="0.3">
      <c r="A976" s="317" t="s">
        <v>3206</v>
      </c>
      <c r="B976" t="s">
        <v>3205</v>
      </c>
      <c r="C976" t="s">
        <v>3204</v>
      </c>
    </row>
    <row r="977" spans="1:3" x14ac:dyDescent="0.3">
      <c r="A977" s="317" t="s">
        <v>3203</v>
      </c>
      <c r="B977" t="s">
        <v>3202</v>
      </c>
      <c r="C977" t="s">
        <v>3201</v>
      </c>
    </row>
    <row r="978" spans="1:3" x14ac:dyDescent="0.3">
      <c r="A978" s="317" t="s">
        <v>3200</v>
      </c>
      <c r="B978" t="s">
        <v>3199</v>
      </c>
      <c r="C978" t="s">
        <v>3198</v>
      </c>
    </row>
    <row r="979" spans="1:3" x14ac:dyDescent="0.3">
      <c r="A979" s="317" t="s">
        <v>3197</v>
      </c>
      <c r="B979" t="s">
        <v>3196</v>
      </c>
      <c r="C979" t="s">
        <v>3195</v>
      </c>
    </row>
    <row r="980" spans="1:3" x14ac:dyDescent="0.3">
      <c r="A980" s="317" t="s">
        <v>3194</v>
      </c>
      <c r="B980" t="s">
        <v>3193</v>
      </c>
      <c r="C980" t="s">
        <v>3192</v>
      </c>
    </row>
    <row r="981" spans="1:3" x14ac:dyDescent="0.3">
      <c r="A981" s="317" t="s">
        <v>3191</v>
      </c>
      <c r="B981" t="s">
        <v>3190</v>
      </c>
      <c r="C981" t="s">
        <v>3189</v>
      </c>
    </row>
    <row r="982" spans="1:3" x14ac:dyDescent="0.3">
      <c r="A982" s="317" t="s">
        <v>3188</v>
      </c>
      <c r="B982" t="s">
        <v>3187</v>
      </c>
      <c r="C982" t="s">
        <v>3186</v>
      </c>
    </row>
    <row r="983" spans="1:3" x14ac:dyDescent="0.3">
      <c r="A983" s="317" t="s">
        <v>3185</v>
      </c>
      <c r="B983" t="s">
        <v>3184</v>
      </c>
      <c r="C983" t="s">
        <v>3183</v>
      </c>
    </row>
    <row r="984" spans="1:3" x14ac:dyDescent="0.3">
      <c r="A984" s="317" t="s">
        <v>3182</v>
      </c>
      <c r="B984" t="s">
        <v>3181</v>
      </c>
      <c r="C984" t="s">
        <v>3180</v>
      </c>
    </row>
    <row r="985" spans="1:3" x14ac:dyDescent="0.3">
      <c r="A985" s="317" t="s">
        <v>3179</v>
      </c>
      <c r="B985" t="s">
        <v>3178</v>
      </c>
      <c r="C985" t="s">
        <v>3177</v>
      </c>
    </row>
    <row r="986" spans="1:3" x14ac:dyDescent="0.3">
      <c r="A986" s="317" t="s">
        <v>3176</v>
      </c>
      <c r="B986" t="s">
        <v>3175</v>
      </c>
      <c r="C986" t="s">
        <v>3174</v>
      </c>
    </row>
    <row r="987" spans="1:3" x14ac:dyDescent="0.3">
      <c r="A987" s="317" t="s">
        <v>3173</v>
      </c>
      <c r="B987" t="s">
        <v>3172</v>
      </c>
      <c r="C987" t="s">
        <v>3171</v>
      </c>
    </row>
    <row r="988" spans="1:3" x14ac:dyDescent="0.3">
      <c r="A988" s="317" t="s">
        <v>3170</v>
      </c>
      <c r="B988" t="s">
        <v>3169</v>
      </c>
      <c r="C988" t="s">
        <v>3168</v>
      </c>
    </row>
    <row r="989" spans="1:3" x14ac:dyDescent="0.3">
      <c r="A989" s="317" t="s">
        <v>3167</v>
      </c>
      <c r="B989" t="s">
        <v>3166</v>
      </c>
      <c r="C989" t="s">
        <v>3165</v>
      </c>
    </row>
    <row r="990" spans="1:3" x14ac:dyDescent="0.3">
      <c r="A990" s="317" t="s">
        <v>3164</v>
      </c>
      <c r="B990" t="s">
        <v>3163</v>
      </c>
      <c r="C990" t="s">
        <v>3162</v>
      </c>
    </row>
    <row r="991" spans="1:3" x14ac:dyDescent="0.3">
      <c r="A991" s="317" t="s">
        <v>3161</v>
      </c>
      <c r="B991" t="s">
        <v>3160</v>
      </c>
      <c r="C991" t="s">
        <v>3159</v>
      </c>
    </row>
    <row r="992" spans="1:3" x14ac:dyDescent="0.3">
      <c r="A992" s="317" t="s">
        <v>3158</v>
      </c>
      <c r="B992" t="s">
        <v>3157</v>
      </c>
      <c r="C992" t="s">
        <v>3156</v>
      </c>
    </row>
    <row r="993" spans="1:3" x14ac:dyDescent="0.3">
      <c r="A993" s="317" t="s">
        <v>3155</v>
      </c>
      <c r="B993" t="s">
        <v>3154</v>
      </c>
      <c r="C993" t="s">
        <v>3153</v>
      </c>
    </row>
    <row r="994" spans="1:3" x14ac:dyDescent="0.3">
      <c r="A994" s="317" t="s">
        <v>3152</v>
      </c>
      <c r="B994" t="s">
        <v>3151</v>
      </c>
      <c r="C994" t="s">
        <v>3150</v>
      </c>
    </row>
    <row r="995" spans="1:3" x14ac:dyDescent="0.3">
      <c r="A995" s="317" t="s">
        <v>3149</v>
      </c>
      <c r="B995" t="s">
        <v>3148</v>
      </c>
      <c r="C995" t="s">
        <v>3147</v>
      </c>
    </row>
    <row r="996" spans="1:3" x14ac:dyDescent="0.3">
      <c r="A996" s="317" t="s">
        <v>3146</v>
      </c>
      <c r="B996" t="s">
        <v>3145</v>
      </c>
      <c r="C996" t="s">
        <v>3144</v>
      </c>
    </row>
    <row r="997" spans="1:3" x14ac:dyDescent="0.3">
      <c r="A997" s="317" t="s">
        <v>3143</v>
      </c>
      <c r="B997" t="s">
        <v>3142</v>
      </c>
      <c r="C997" t="s">
        <v>3141</v>
      </c>
    </row>
    <row r="998" spans="1:3" x14ac:dyDescent="0.3">
      <c r="A998" s="317" t="s">
        <v>3140</v>
      </c>
      <c r="B998" t="s">
        <v>3139</v>
      </c>
      <c r="C998" t="s">
        <v>3138</v>
      </c>
    </row>
    <row r="999" spans="1:3" x14ac:dyDescent="0.3">
      <c r="A999" s="317" t="s">
        <v>3137</v>
      </c>
      <c r="B999" t="s">
        <v>3136</v>
      </c>
      <c r="C999" t="s">
        <v>3135</v>
      </c>
    </row>
    <row r="1000" spans="1:3" x14ac:dyDescent="0.3">
      <c r="A1000" s="317" t="s">
        <v>3134</v>
      </c>
      <c r="B1000" t="s">
        <v>3133</v>
      </c>
      <c r="C1000" t="s">
        <v>3132</v>
      </c>
    </row>
    <row r="1001" spans="1:3" x14ac:dyDescent="0.3">
      <c r="A1001" s="317" t="s">
        <v>3131</v>
      </c>
      <c r="B1001" t="s">
        <v>3130</v>
      </c>
      <c r="C1001" t="s">
        <v>3129</v>
      </c>
    </row>
    <row r="1002" spans="1:3" x14ac:dyDescent="0.3">
      <c r="A1002" s="317" t="s">
        <v>3128</v>
      </c>
      <c r="B1002" t="s">
        <v>3127</v>
      </c>
      <c r="C1002" t="s">
        <v>3126</v>
      </c>
    </row>
    <row r="1003" spans="1:3" x14ac:dyDescent="0.3">
      <c r="A1003" s="317" t="s">
        <v>3125</v>
      </c>
      <c r="B1003" t="s">
        <v>3124</v>
      </c>
      <c r="C1003" t="s">
        <v>3123</v>
      </c>
    </row>
    <row r="1004" spans="1:3" x14ac:dyDescent="0.3">
      <c r="A1004" s="317" t="s">
        <v>3122</v>
      </c>
      <c r="B1004" t="s">
        <v>3121</v>
      </c>
      <c r="C1004" t="s">
        <v>3120</v>
      </c>
    </row>
    <row r="1005" spans="1:3" x14ac:dyDescent="0.3">
      <c r="A1005" s="317" t="s">
        <v>3119</v>
      </c>
      <c r="B1005" t="s">
        <v>3118</v>
      </c>
      <c r="C1005" t="s">
        <v>3117</v>
      </c>
    </row>
    <row r="1006" spans="1:3" x14ac:dyDescent="0.3">
      <c r="A1006" s="317" t="s">
        <v>3116</v>
      </c>
      <c r="B1006" t="s">
        <v>3115</v>
      </c>
      <c r="C1006" t="s">
        <v>3114</v>
      </c>
    </row>
    <row r="1007" spans="1:3" x14ac:dyDescent="0.3">
      <c r="A1007" s="317" t="s">
        <v>3113</v>
      </c>
      <c r="B1007" t="s">
        <v>3112</v>
      </c>
      <c r="C1007" t="s">
        <v>3111</v>
      </c>
    </row>
    <row r="1008" spans="1:3" x14ac:dyDescent="0.3">
      <c r="A1008" s="317" t="s">
        <v>3110</v>
      </c>
      <c r="B1008" t="s">
        <v>3109</v>
      </c>
      <c r="C1008" t="s">
        <v>3108</v>
      </c>
    </row>
    <row r="1009" spans="1:3" x14ac:dyDescent="0.3">
      <c r="A1009" s="317" t="s">
        <v>3107</v>
      </c>
      <c r="B1009" t="s">
        <v>3106</v>
      </c>
      <c r="C1009" t="s">
        <v>3105</v>
      </c>
    </row>
    <row r="1010" spans="1:3" x14ac:dyDescent="0.3">
      <c r="A1010" s="317" t="s">
        <v>3104</v>
      </c>
      <c r="B1010" t="s">
        <v>3103</v>
      </c>
      <c r="C1010" t="s">
        <v>3102</v>
      </c>
    </row>
    <row r="1011" spans="1:3" x14ac:dyDescent="0.3">
      <c r="A1011" s="317" t="s">
        <v>3101</v>
      </c>
      <c r="B1011" t="s">
        <v>3100</v>
      </c>
      <c r="C1011" t="s">
        <v>3099</v>
      </c>
    </row>
    <row r="1012" spans="1:3" x14ac:dyDescent="0.3">
      <c r="A1012" s="317" t="s">
        <v>3098</v>
      </c>
      <c r="B1012" t="s">
        <v>3097</v>
      </c>
      <c r="C1012" t="s">
        <v>3096</v>
      </c>
    </row>
    <row r="1013" spans="1:3" x14ac:dyDescent="0.3">
      <c r="A1013" s="317" t="s">
        <v>3095</v>
      </c>
      <c r="B1013" t="s">
        <v>3094</v>
      </c>
      <c r="C1013" t="s">
        <v>3093</v>
      </c>
    </row>
    <row r="1014" spans="1:3" x14ac:dyDescent="0.3">
      <c r="A1014" s="317" t="s">
        <v>3092</v>
      </c>
      <c r="B1014" t="s">
        <v>3091</v>
      </c>
      <c r="C1014" t="s">
        <v>3090</v>
      </c>
    </row>
    <row r="1015" spans="1:3" x14ac:dyDescent="0.3">
      <c r="A1015" s="317" t="s">
        <v>3089</v>
      </c>
      <c r="B1015" t="s">
        <v>3088</v>
      </c>
      <c r="C1015" t="s">
        <v>3087</v>
      </c>
    </row>
    <row r="1016" spans="1:3" x14ac:dyDescent="0.3">
      <c r="A1016" s="317" t="s">
        <v>3086</v>
      </c>
      <c r="B1016" t="s">
        <v>3085</v>
      </c>
      <c r="C1016" t="s">
        <v>3084</v>
      </c>
    </row>
    <row r="1017" spans="1:3" x14ac:dyDescent="0.3">
      <c r="A1017" s="317" t="s">
        <v>3083</v>
      </c>
      <c r="B1017" t="s">
        <v>3082</v>
      </c>
      <c r="C1017" t="s">
        <v>3081</v>
      </c>
    </row>
    <row r="1018" spans="1:3" x14ac:dyDescent="0.3">
      <c r="A1018" s="317" t="s">
        <v>3080</v>
      </c>
      <c r="B1018" t="s">
        <v>3079</v>
      </c>
      <c r="C1018" t="s">
        <v>3078</v>
      </c>
    </row>
    <row r="1019" spans="1:3" x14ac:dyDescent="0.3">
      <c r="A1019" s="317" t="s">
        <v>3077</v>
      </c>
      <c r="B1019" t="s">
        <v>3076</v>
      </c>
      <c r="C1019" t="s">
        <v>3075</v>
      </c>
    </row>
    <row r="1020" spans="1:3" x14ac:dyDescent="0.3">
      <c r="A1020" s="317" t="s">
        <v>3074</v>
      </c>
      <c r="B1020" t="s">
        <v>3073</v>
      </c>
      <c r="C1020" t="s">
        <v>3072</v>
      </c>
    </row>
    <row r="1021" spans="1:3" x14ac:dyDescent="0.3">
      <c r="A1021" s="317" t="s">
        <v>3071</v>
      </c>
      <c r="B1021" t="s">
        <v>3070</v>
      </c>
      <c r="C1021" t="s">
        <v>3069</v>
      </c>
    </row>
    <row r="1022" spans="1:3" x14ac:dyDescent="0.3">
      <c r="A1022" s="317" t="s">
        <v>3068</v>
      </c>
      <c r="B1022" t="s">
        <v>3067</v>
      </c>
      <c r="C1022" t="s">
        <v>3066</v>
      </c>
    </row>
    <row r="1023" spans="1:3" x14ac:dyDescent="0.3">
      <c r="A1023" s="317" t="s">
        <v>3065</v>
      </c>
      <c r="B1023" t="s">
        <v>3064</v>
      </c>
      <c r="C1023" t="s">
        <v>3063</v>
      </c>
    </row>
    <row r="1024" spans="1:3" x14ac:dyDescent="0.3">
      <c r="A1024" s="317" t="s">
        <v>3062</v>
      </c>
      <c r="B1024" t="s">
        <v>3061</v>
      </c>
      <c r="C1024" t="s">
        <v>3060</v>
      </c>
    </row>
    <row r="1025" spans="1:3" x14ac:dyDescent="0.3">
      <c r="A1025" s="317" t="s">
        <v>3059</v>
      </c>
      <c r="B1025" t="s">
        <v>3058</v>
      </c>
      <c r="C1025" t="s">
        <v>3057</v>
      </c>
    </row>
    <row r="1026" spans="1:3" x14ac:dyDescent="0.3">
      <c r="A1026" s="317" t="s">
        <v>3056</v>
      </c>
      <c r="B1026" t="s">
        <v>3055</v>
      </c>
      <c r="C1026" t="s">
        <v>3054</v>
      </c>
    </row>
    <row r="1027" spans="1:3" x14ac:dyDescent="0.3">
      <c r="A1027" s="317" t="s">
        <v>3053</v>
      </c>
      <c r="B1027" t="s">
        <v>3052</v>
      </c>
      <c r="C1027" t="s">
        <v>3051</v>
      </c>
    </row>
    <row r="1028" spans="1:3" x14ac:dyDescent="0.3">
      <c r="A1028" s="317" t="s">
        <v>3050</v>
      </c>
      <c r="B1028" t="s">
        <v>3049</v>
      </c>
      <c r="C1028" t="s">
        <v>3048</v>
      </c>
    </row>
    <row r="1029" spans="1:3" x14ac:dyDescent="0.3">
      <c r="A1029" s="317" t="s">
        <v>3047</v>
      </c>
      <c r="B1029" t="s">
        <v>3046</v>
      </c>
      <c r="C1029" t="s">
        <v>3045</v>
      </c>
    </row>
    <row r="1030" spans="1:3" x14ac:dyDescent="0.3">
      <c r="A1030" s="317" t="s">
        <v>3044</v>
      </c>
      <c r="B1030" t="s">
        <v>3043</v>
      </c>
      <c r="C1030" t="s">
        <v>3042</v>
      </c>
    </row>
    <row r="1031" spans="1:3" x14ac:dyDescent="0.3">
      <c r="A1031" s="317" t="s">
        <v>3041</v>
      </c>
      <c r="B1031" t="s">
        <v>3040</v>
      </c>
      <c r="C1031" t="s">
        <v>3039</v>
      </c>
    </row>
    <row r="1032" spans="1:3" x14ac:dyDescent="0.3">
      <c r="A1032" s="317" t="s">
        <v>3038</v>
      </c>
      <c r="B1032" t="s">
        <v>3037</v>
      </c>
      <c r="C1032" t="s">
        <v>3036</v>
      </c>
    </row>
    <row r="1033" spans="1:3" x14ac:dyDescent="0.3">
      <c r="A1033" s="317" t="s">
        <v>3035</v>
      </c>
      <c r="B1033" t="s">
        <v>3034</v>
      </c>
      <c r="C1033" t="s">
        <v>3033</v>
      </c>
    </row>
    <row r="1034" spans="1:3" x14ac:dyDescent="0.3">
      <c r="A1034" s="317" t="s">
        <v>3032</v>
      </c>
      <c r="B1034" t="s">
        <v>3031</v>
      </c>
      <c r="C1034" t="s">
        <v>3030</v>
      </c>
    </row>
    <row r="1035" spans="1:3" x14ac:dyDescent="0.3">
      <c r="A1035" s="317" t="s">
        <v>3029</v>
      </c>
      <c r="B1035" t="s">
        <v>3028</v>
      </c>
      <c r="C1035" t="s">
        <v>3027</v>
      </c>
    </row>
    <row r="1036" spans="1:3" x14ac:dyDescent="0.3">
      <c r="A1036" s="317" t="s">
        <v>3026</v>
      </c>
      <c r="B1036" t="s">
        <v>3025</v>
      </c>
      <c r="C1036" t="s">
        <v>3024</v>
      </c>
    </row>
    <row r="1037" spans="1:3" x14ac:dyDescent="0.3">
      <c r="A1037" s="317" t="s">
        <v>3023</v>
      </c>
      <c r="B1037" t="s">
        <v>3022</v>
      </c>
      <c r="C1037" t="s">
        <v>3021</v>
      </c>
    </row>
    <row r="1038" spans="1:3" x14ac:dyDescent="0.3">
      <c r="A1038" s="317" t="s">
        <v>3020</v>
      </c>
      <c r="B1038" t="s">
        <v>3019</v>
      </c>
      <c r="C1038" t="s">
        <v>3018</v>
      </c>
    </row>
    <row r="1039" spans="1:3" x14ac:dyDescent="0.3">
      <c r="A1039" s="317" t="s">
        <v>3017</v>
      </c>
      <c r="B1039" t="s">
        <v>3016</v>
      </c>
      <c r="C1039" t="s">
        <v>3015</v>
      </c>
    </row>
    <row r="1040" spans="1:3" x14ac:dyDescent="0.3">
      <c r="A1040" s="317" t="s">
        <v>3014</v>
      </c>
      <c r="B1040" t="s">
        <v>3013</v>
      </c>
      <c r="C1040" t="s">
        <v>3012</v>
      </c>
    </row>
    <row r="1041" spans="1:3" x14ac:dyDescent="0.3">
      <c r="A1041" s="317" t="s">
        <v>3011</v>
      </c>
      <c r="B1041" t="s">
        <v>3010</v>
      </c>
      <c r="C1041" t="s">
        <v>3009</v>
      </c>
    </row>
    <row r="1042" spans="1:3" x14ac:dyDescent="0.3">
      <c r="A1042" s="317" t="s">
        <v>3008</v>
      </c>
      <c r="B1042" t="s">
        <v>3007</v>
      </c>
      <c r="C1042" t="s">
        <v>3006</v>
      </c>
    </row>
    <row r="1043" spans="1:3" x14ac:dyDescent="0.3">
      <c r="A1043" s="317" t="s">
        <v>3005</v>
      </c>
      <c r="B1043" t="s">
        <v>3004</v>
      </c>
      <c r="C1043" t="s">
        <v>3003</v>
      </c>
    </row>
    <row r="1044" spans="1:3" x14ac:dyDescent="0.3">
      <c r="A1044" s="317" t="s">
        <v>3002</v>
      </c>
      <c r="B1044" t="s">
        <v>3001</v>
      </c>
      <c r="C1044" t="s">
        <v>3000</v>
      </c>
    </row>
    <row r="1045" spans="1:3" x14ac:dyDescent="0.3">
      <c r="A1045" s="317" t="s">
        <v>2999</v>
      </c>
      <c r="B1045" t="s">
        <v>2998</v>
      </c>
      <c r="C1045" t="s">
        <v>2997</v>
      </c>
    </row>
    <row r="1046" spans="1:3" x14ac:dyDescent="0.3">
      <c r="A1046" s="317" t="s">
        <v>2996</v>
      </c>
      <c r="B1046" t="s">
        <v>2995</v>
      </c>
      <c r="C1046" t="s">
        <v>2994</v>
      </c>
    </row>
    <row r="1047" spans="1:3" x14ac:dyDescent="0.3">
      <c r="A1047" s="317" t="s">
        <v>2993</v>
      </c>
      <c r="B1047" t="s">
        <v>2992</v>
      </c>
      <c r="C1047" t="s">
        <v>2991</v>
      </c>
    </row>
    <row r="1048" spans="1:3" x14ac:dyDescent="0.3">
      <c r="A1048" s="317" t="s">
        <v>2990</v>
      </c>
      <c r="B1048" t="s">
        <v>2989</v>
      </c>
      <c r="C1048" t="s">
        <v>2988</v>
      </c>
    </row>
    <row r="1049" spans="1:3" x14ac:dyDescent="0.3">
      <c r="A1049" s="317" t="s">
        <v>2987</v>
      </c>
      <c r="B1049" t="s">
        <v>2986</v>
      </c>
      <c r="C1049" t="s">
        <v>2985</v>
      </c>
    </row>
    <row r="1050" spans="1:3" x14ac:dyDescent="0.3">
      <c r="A1050" s="317" t="s">
        <v>2984</v>
      </c>
      <c r="B1050" t="s">
        <v>2983</v>
      </c>
      <c r="C1050" t="s">
        <v>2982</v>
      </c>
    </row>
    <row r="1051" spans="1:3" x14ac:dyDescent="0.3">
      <c r="A1051" s="317" t="s">
        <v>2981</v>
      </c>
      <c r="B1051" t="s">
        <v>2980</v>
      </c>
      <c r="C1051" t="s">
        <v>2979</v>
      </c>
    </row>
    <row r="1052" spans="1:3" x14ac:dyDescent="0.3">
      <c r="A1052" s="317" t="s">
        <v>2978</v>
      </c>
      <c r="B1052" t="s">
        <v>2977</v>
      </c>
      <c r="C1052" t="s">
        <v>2976</v>
      </c>
    </row>
    <row r="1053" spans="1:3" x14ac:dyDescent="0.3">
      <c r="A1053" s="317" t="s">
        <v>2975</v>
      </c>
      <c r="B1053" t="s">
        <v>2974</v>
      </c>
      <c r="C1053" t="s">
        <v>2973</v>
      </c>
    </row>
    <row r="1054" spans="1:3" x14ac:dyDescent="0.3">
      <c r="A1054" s="317" t="s">
        <v>2972</v>
      </c>
      <c r="B1054" t="s">
        <v>2971</v>
      </c>
      <c r="C1054" t="s">
        <v>2970</v>
      </c>
    </row>
    <row r="1055" spans="1:3" x14ac:dyDescent="0.3">
      <c r="A1055" s="317" t="s">
        <v>2969</v>
      </c>
      <c r="B1055" t="s">
        <v>2968</v>
      </c>
      <c r="C1055" t="s">
        <v>2967</v>
      </c>
    </row>
    <row r="1056" spans="1:3" x14ac:dyDescent="0.3">
      <c r="A1056" s="317" t="s">
        <v>2966</v>
      </c>
      <c r="B1056" t="s">
        <v>2965</v>
      </c>
      <c r="C1056" t="s">
        <v>2964</v>
      </c>
    </row>
    <row r="1057" spans="1:3" x14ac:dyDescent="0.3">
      <c r="A1057" s="317" t="s">
        <v>2963</v>
      </c>
      <c r="B1057" t="s">
        <v>2962</v>
      </c>
      <c r="C1057" t="s">
        <v>2961</v>
      </c>
    </row>
    <row r="1058" spans="1:3" x14ac:dyDescent="0.3">
      <c r="A1058" s="317" t="s">
        <v>2960</v>
      </c>
      <c r="B1058" t="s">
        <v>2959</v>
      </c>
      <c r="C1058" t="s">
        <v>2958</v>
      </c>
    </row>
    <row r="1059" spans="1:3" x14ac:dyDescent="0.3">
      <c r="A1059" s="317" t="s">
        <v>2957</v>
      </c>
      <c r="B1059" t="s">
        <v>2956</v>
      </c>
      <c r="C1059" t="s">
        <v>2955</v>
      </c>
    </row>
    <row r="1060" spans="1:3" x14ac:dyDescent="0.3">
      <c r="A1060" s="317" t="s">
        <v>2954</v>
      </c>
      <c r="B1060" t="s">
        <v>2953</v>
      </c>
      <c r="C1060" t="s">
        <v>2952</v>
      </c>
    </row>
    <row r="1061" spans="1:3" x14ac:dyDescent="0.3">
      <c r="A1061" s="317" t="s">
        <v>2951</v>
      </c>
      <c r="B1061" t="s">
        <v>2950</v>
      </c>
      <c r="C1061" t="s">
        <v>2949</v>
      </c>
    </row>
    <row r="1062" spans="1:3" x14ac:dyDescent="0.3">
      <c r="A1062" s="317" t="s">
        <v>2948</v>
      </c>
      <c r="B1062" t="s">
        <v>2947</v>
      </c>
      <c r="C1062" t="s">
        <v>2946</v>
      </c>
    </row>
    <row r="1063" spans="1:3" x14ac:dyDescent="0.3">
      <c r="A1063" s="317" t="s">
        <v>2945</v>
      </c>
      <c r="B1063" t="s">
        <v>2944</v>
      </c>
      <c r="C1063" t="s">
        <v>2943</v>
      </c>
    </row>
    <row r="1064" spans="1:3" x14ac:dyDescent="0.3">
      <c r="A1064" s="317" t="s">
        <v>2942</v>
      </c>
      <c r="B1064" t="s">
        <v>2941</v>
      </c>
      <c r="C1064" t="s">
        <v>2940</v>
      </c>
    </row>
    <row r="1065" spans="1:3" x14ac:dyDescent="0.3">
      <c r="A1065" s="317" t="s">
        <v>2939</v>
      </c>
      <c r="B1065" t="s">
        <v>2938</v>
      </c>
      <c r="C1065" t="s">
        <v>2937</v>
      </c>
    </row>
    <row r="1066" spans="1:3" x14ac:dyDescent="0.3">
      <c r="A1066" s="317" t="s">
        <v>2936</v>
      </c>
      <c r="B1066" t="s">
        <v>2935</v>
      </c>
      <c r="C1066" t="s">
        <v>2934</v>
      </c>
    </row>
    <row r="1067" spans="1:3" x14ac:dyDescent="0.3">
      <c r="A1067" s="317" t="s">
        <v>2933</v>
      </c>
      <c r="B1067" t="s">
        <v>2932</v>
      </c>
      <c r="C1067" t="s">
        <v>2931</v>
      </c>
    </row>
    <row r="1068" spans="1:3" x14ac:dyDescent="0.3">
      <c r="A1068" s="317" t="s">
        <v>2930</v>
      </c>
      <c r="B1068" t="s">
        <v>2929</v>
      </c>
      <c r="C1068" t="s">
        <v>2928</v>
      </c>
    </row>
    <row r="1069" spans="1:3" x14ac:dyDescent="0.3">
      <c r="A1069" s="317" t="s">
        <v>2927</v>
      </c>
      <c r="B1069" t="s">
        <v>2926</v>
      </c>
      <c r="C1069" t="s">
        <v>2925</v>
      </c>
    </row>
    <row r="1070" spans="1:3" x14ac:dyDescent="0.3">
      <c r="A1070" s="317" t="s">
        <v>2924</v>
      </c>
      <c r="B1070" t="s">
        <v>2923</v>
      </c>
      <c r="C1070" t="s">
        <v>2922</v>
      </c>
    </row>
    <row r="1071" spans="1:3" x14ac:dyDescent="0.3">
      <c r="A1071" s="317" t="s">
        <v>2921</v>
      </c>
      <c r="B1071" t="s">
        <v>2920</v>
      </c>
      <c r="C1071" t="s">
        <v>2919</v>
      </c>
    </row>
    <row r="1072" spans="1:3" x14ac:dyDescent="0.3">
      <c r="A1072" s="317" t="s">
        <v>2918</v>
      </c>
      <c r="B1072" t="s">
        <v>2917</v>
      </c>
      <c r="C1072" t="s">
        <v>2916</v>
      </c>
    </row>
    <row r="1073" spans="1:3" x14ac:dyDescent="0.3">
      <c r="A1073" s="317" t="s">
        <v>2915</v>
      </c>
      <c r="B1073" t="s">
        <v>2914</v>
      </c>
      <c r="C1073" t="s">
        <v>2913</v>
      </c>
    </row>
    <row r="1074" spans="1:3" x14ac:dyDescent="0.3">
      <c r="A1074" s="317" t="s">
        <v>2912</v>
      </c>
      <c r="B1074" t="s">
        <v>2911</v>
      </c>
      <c r="C1074" t="s">
        <v>2910</v>
      </c>
    </row>
    <row r="1075" spans="1:3" x14ac:dyDescent="0.3">
      <c r="A1075" s="317" t="s">
        <v>2909</v>
      </c>
      <c r="B1075" t="s">
        <v>2908</v>
      </c>
      <c r="C1075" t="s">
        <v>2907</v>
      </c>
    </row>
    <row r="1076" spans="1:3" x14ac:dyDescent="0.3">
      <c r="A1076" s="317" t="s">
        <v>2906</v>
      </c>
      <c r="B1076" t="s">
        <v>2905</v>
      </c>
      <c r="C1076" t="s">
        <v>2904</v>
      </c>
    </row>
    <row r="1077" spans="1:3" x14ac:dyDescent="0.3">
      <c r="A1077" s="317" t="s">
        <v>2903</v>
      </c>
      <c r="B1077" t="s">
        <v>2902</v>
      </c>
      <c r="C1077" t="s">
        <v>2901</v>
      </c>
    </row>
    <row r="1078" spans="1:3" x14ac:dyDescent="0.3">
      <c r="A1078" s="317" t="s">
        <v>2900</v>
      </c>
      <c r="B1078" t="s">
        <v>2899</v>
      </c>
      <c r="C1078" t="s">
        <v>2898</v>
      </c>
    </row>
    <row r="1079" spans="1:3" x14ac:dyDescent="0.3">
      <c r="A1079" s="317" t="s">
        <v>2897</v>
      </c>
      <c r="B1079" t="s">
        <v>2896</v>
      </c>
      <c r="C1079" t="s">
        <v>2895</v>
      </c>
    </row>
    <row r="1080" spans="1:3" x14ac:dyDescent="0.3">
      <c r="A1080" s="317" t="s">
        <v>2894</v>
      </c>
      <c r="B1080" t="s">
        <v>2893</v>
      </c>
      <c r="C1080" t="s">
        <v>2892</v>
      </c>
    </row>
    <row r="1081" spans="1:3" x14ac:dyDescent="0.3">
      <c r="A1081" s="317" t="s">
        <v>2891</v>
      </c>
      <c r="B1081" t="s">
        <v>2890</v>
      </c>
      <c r="C1081" t="s">
        <v>2889</v>
      </c>
    </row>
    <row r="1082" spans="1:3" x14ac:dyDescent="0.3">
      <c r="A1082" s="317" t="s">
        <v>2888</v>
      </c>
      <c r="B1082" t="s">
        <v>2887</v>
      </c>
      <c r="C1082" t="s">
        <v>2886</v>
      </c>
    </row>
    <row r="1083" spans="1:3" x14ac:dyDescent="0.3">
      <c r="A1083" s="317" t="s">
        <v>2885</v>
      </c>
      <c r="B1083" t="s">
        <v>2884</v>
      </c>
      <c r="C1083" t="s">
        <v>2883</v>
      </c>
    </row>
    <row r="1084" spans="1:3" x14ac:dyDescent="0.3">
      <c r="A1084" s="317" t="s">
        <v>2882</v>
      </c>
      <c r="B1084" t="s">
        <v>2881</v>
      </c>
      <c r="C1084" t="s">
        <v>2880</v>
      </c>
    </row>
    <row r="1085" spans="1:3" x14ac:dyDescent="0.3">
      <c r="A1085" s="317" t="s">
        <v>2879</v>
      </c>
      <c r="B1085" t="s">
        <v>2878</v>
      </c>
      <c r="C1085" t="s">
        <v>2877</v>
      </c>
    </row>
    <row r="1086" spans="1:3" x14ac:dyDescent="0.3">
      <c r="A1086" s="317" t="s">
        <v>2876</v>
      </c>
      <c r="B1086" t="s">
        <v>2875</v>
      </c>
      <c r="C1086" t="s">
        <v>2874</v>
      </c>
    </row>
    <row r="1087" spans="1:3" x14ac:dyDescent="0.3">
      <c r="A1087" s="317" t="s">
        <v>2873</v>
      </c>
      <c r="B1087" t="s">
        <v>2872</v>
      </c>
      <c r="C1087" t="s">
        <v>2871</v>
      </c>
    </row>
    <row r="1088" spans="1:3" x14ac:dyDescent="0.3">
      <c r="A1088" s="317" t="s">
        <v>2870</v>
      </c>
      <c r="B1088" t="s">
        <v>2869</v>
      </c>
      <c r="C1088" t="s">
        <v>2868</v>
      </c>
    </row>
    <row r="1089" spans="1:3" x14ac:dyDescent="0.3">
      <c r="A1089" s="317" t="s">
        <v>2867</v>
      </c>
      <c r="B1089" t="s">
        <v>2866</v>
      </c>
      <c r="C1089" t="s">
        <v>2865</v>
      </c>
    </row>
    <row r="1090" spans="1:3" x14ac:dyDescent="0.3">
      <c r="A1090" s="317" t="s">
        <v>2864</v>
      </c>
      <c r="B1090" t="s">
        <v>2863</v>
      </c>
      <c r="C1090" t="s">
        <v>2862</v>
      </c>
    </row>
    <row r="1091" spans="1:3" x14ac:dyDescent="0.3">
      <c r="A1091" s="317" t="s">
        <v>2861</v>
      </c>
      <c r="B1091" t="s">
        <v>2860</v>
      </c>
      <c r="C1091" t="s">
        <v>2859</v>
      </c>
    </row>
    <row r="1092" spans="1:3" x14ac:dyDescent="0.3">
      <c r="A1092" s="317" t="s">
        <v>2858</v>
      </c>
      <c r="B1092" t="s">
        <v>2857</v>
      </c>
      <c r="C1092" t="s">
        <v>2856</v>
      </c>
    </row>
    <row r="1093" spans="1:3" x14ac:dyDescent="0.3">
      <c r="A1093" s="317" t="s">
        <v>2855</v>
      </c>
      <c r="B1093" t="s">
        <v>2854</v>
      </c>
      <c r="C1093" t="s">
        <v>2853</v>
      </c>
    </row>
    <row r="1094" spans="1:3" x14ac:dyDescent="0.3">
      <c r="A1094" s="317" t="s">
        <v>2852</v>
      </c>
      <c r="B1094" t="s">
        <v>2851</v>
      </c>
      <c r="C1094" t="s">
        <v>2850</v>
      </c>
    </row>
    <row r="1095" spans="1:3" x14ac:dyDescent="0.3">
      <c r="A1095" s="317" t="s">
        <v>2849</v>
      </c>
      <c r="B1095" t="s">
        <v>2848</v>
      </c>
      <c r="C1095" t="s">
        <v>2847</v>
      </c>
    </row>
    <row r="1096" spans="1:3" x14ac:dyDescent="0.3">
      <c r="A1096" s="317" t="s">
        <v>2846</v>
      </c>
      <c r="B1096" t="s">
        <v>2845</v>
      </c>
      <c r="C1096" t="s">
        <v>2844</v>
      </c>
    </row>
    <row r="1097" spans="1:3" x14ac:dyDescent="0.3">
      <c r="A1097" s="317" t="s">
        <v>2843</v>
      </c>
      <c r="B1097" t="s">
        <v>2842</v>
      </c>
      <c r="C1097" t="s">
        <v>2841</v>
      </c>
    </row>
    <row r="1098" spans="1:3" x14ac:dyDescent="0.3">
      <c r="A1098" s="317" t="s">
        <v>2840</v>
      </c>
      <c r="B1098" t="s">
        <v>2839</v>
      </c>
      <c r="C1098" t="s">
        <v>2838</v>
      </c>
    </row>
    <row r="1099" spans="1:3" x14ac:dyDescent="0.3">
      <c r="A1099" s="317" t="s">
        <v>2837</v>
      </c>
      <c r="B1099" t="s">
        <v>2836</v>
      </c>
      <c r="C1099" t="s">
        <v>2835</v>
      </c>
    </row>
    <row r="1100" spans="1:3" x14ac:dyDescent="0.3">
      <c r="A1100" s="317" t="s">
        <v>2834</v>
      </c>
      <c r="B1100" t="s">
        <v>2833</v>
      </c>
      <c r="C1100" t="s">
        <v>2832</v>
      </c>
    </row>
    <row r="1101" spans="1:3" x14ac:dyDescent="0.3">
      <c r="A1101" s="317" t="s">
        <v>2831</v>
      </c>
      <c r="B1101" t="s">
        <v>2830</v>
      </c>
      <c r="C1101" t="s">
        <v>2829</v>
      </c>
    </row>
    <row r="1102" spans="1:3" x14ac:dyDescent="0.3">
      <c r="A1102" s="317" t="s">
        <v>2828</v>
      </c>
      <c r="B1102" t="s">
        <v>2827</v>
      </c>
      <c r="C1102" t="s">
        <v>2826</v>
      </c>
    </row>
    <row r="1103" spans="1:3" x14ac:dyDescent="0.3">
      <c r="A1103" s="317" t="s">
        <v>2825</v>
      </c>
      <c r="B1103" t="s">
        <v>2824</v>
      </c>
      <c r="C1103" t="s">
        <v>2823</v>
      </c>
    </row>
    <row r="1104" spans="1:3" x14ac:dyDescent="0.3">
      <c r="A1104" s="317" t="s">
        <v>2822</v>
      </c>
      <c r="B1104" t="s">
        <v>2821</v>
      </c>
      <c r="C1104" t="s">
        <v>2820</v>
      </c>
    </row>
    <row r="1105" spans="1:3" x14ac:dyDescent="0.3">
      <c r="A1105" s="317" t="s">
        <v>2819</v>
      </c>
      <c r="B1105" t="s">
        <v>2818</v>
      </c>
      <c r="C1105" t="s">
        <v>2817</v>
      </c>
    </row>
    <row r="1106" spans="1:3" x14ac:dyDescent="0.3">
      <c r="A1106" s="317" t="s">
        <v>2816</v>
      </c>
      <c r="B1106" t="s">
        <v>2815</v>
      </c>
      <c r="C1106" t="s">
        <v>2814</v>
      </c>
    </row>
    <row r="1107" spans="1:3" x14ac:dyDescent="0.3">
      <c r="A1107" s="317" t="s">
        <v>2813</v>
      </c>
      <c r="B1107" t="s">
        <v>2812</v>
      </c>
      <c r="C1107" t="s">
        <v>2811</v>
      </c>
    </row>
    <row r="1108" spans="1:3" x14ac:dyDescent="0.3">
      <c r="A1108" s="317" t="s">
        <v>2810</v>
      </c>
      <c r="B1108" t="s">
        <v>2809</v>
      </c>
      <c r="C1108" t="s">
        <v>2808</v>
      </c>
    </row>
    <row r="1109" spans="1:3" x14ac:dyDescent="0.3">
      <c r="A1109" s="317" t="s">
        <v>2807</v>
      </c>
      <c r="B1109" t="s">
        <v>2806</v>
      </c>
      <c r="C1109" t="s">
        <v>2805</v>
      </c>
    </row>
    <row r="1110" spans="1:3" x14ac:dyDescent="0.3">
      <c r="A1110" s="317" t="s">
        <v>2804</v>
      </c>
      <c r="B1110" t="s">
        <v>2803</v>
      </c>
      <c r="C1110" t="s">
        <v>2802</v>
      </c>
    </row>
    <row r="1111" spans="1:3" x14ac:dyDescent="0.3">
      <c r="A1111" s="317" t="s">
        <v>2801</v>
      </c>
      <c r="B1111" t="s">
        <v>2800</v>
      </c>
      <c r="C1111" t="s">
        <v>2799</v>
      </c>
    </row>
    <row r="1112" spans="1:3" x14ac:dyDescent="0.3">
      <c r="A1112" s="317" t="s">
        <v>2798</v>
      </c>
      <c r="B1112" t="s">
        <v>2797</v>
      </c>
      <c r="C1112" t="s">
        <v>2796</v>
      </c>
    </row>
    <row r="1113" spans="1:3" x14ac:dyDescent="0.3">
      <c r="A1113" s="317" t="s">
        <v>2795</v>
      </c>
      <c r="B1113" t="s">
        <v>2794</v>
      </c>
      <c r="C1113" t="s">
        <v>2793</v>
      </c>
    </row>
    <row r="1114" spans="1:3" x14ac:dyDescent="0.3">
      <c r="A1114" s="317" t="s">
        <v>2792</v>
      </c>
      <c r="B1114" t="s">
        <v>2791</v>
      </c>
      <c r="C1114" t="s">
        <v>2790</v>
      </c>
    </row>
    <row r="1115" spans="1:3" x14ac:dyDescent="0.3">
      <c r="A1115" s="317" t="s">
        <v>2789</v>
      </c>
      <c r="B1115" t="s">
        <v>2788</v>
      </c>
      <c r="C1115" t="s">
        <v>2787</v>
      </c>
    </row>
    <row r="1116" spans="1:3" x14ac:dyDescent="0.3">
      <c r="A1116" s="317" t="s">
        <v>2786</v>
      </c>
      <c r="B1116" t="s">
        <v>2785</v>
      </c>
      <c r="C1116" t="s">
        <v>2784</v>
      </c>
    </row>
    <row r="1117" spans="1:3" x14ac:dyDescent="0.3">
      <c r="A1117" s="317" t="s">
        <v>2783</v>
      </c>
      <c r="B1117" t="s">
        <v>2782</v>
      </c>
      <c r="C1117" t="s">
        <v>2781</v>
      </c>
    </row>
    <row r="1118" spans="1:3" x14ac:dyDescent="0.3">
      <c r="A1118" s="317" t="s">
        <v>2780</v>
      </c>
      <c r="B1118" t="s">
        <v>2779</v>
      </c>
      <c r="C1118" t="s">
        <v>2778</v>
      </c>
    </row>
    <row r="1119" spans="1:3" x14ac:dyDescent="0.3">
      <c r="A1119" s="317" t="s">
        <v>2777</v>
      </c>
      <c r="B1119" t="s">
        <v>2776</v>
      </c>
      <c r="C1119" t="s">
        <v>2775</v>
      </c>
    </row>
    <row r="1120" spans="1:3" x14ac:dyDescent="0.3">
      <c r="A1120" s="317" t="s">
        <v>2774</v>
      </c>
      <c r="B1120" t="s">
        <v>2773</v>
      </c>
      <c r="C1120" t="s">
        <v>2772</v>
      </c>
    </row>
    <row r="1121" spans="1:3" x14ac:dyDescent="0.3">
      <c r="A1121" s="317" t="s">
        <v>2771</v>
      </c>
      <c r="B1121" t="s">
        <v>2770</v>
      </c>
      <c r="C1121" t="s">
        <v>2769</v>
      </c>
    </row>
    <row r="1122" spans="1:3" x14ac:dyDescent="0.3">
      <c r="A1122" s="317" t="s">
        <v>2768</v>
      </c>
      <c r="B1122" t="s">
        <v>2767</v>
      </c>
      <c r="C1122" t="s">
        <v>2766</v>
      </c>
    </row>
    <row r="1123" spans="1:3" x14ac:dyDescent="0.3">
      <c r="A1123" s="317" t="s">
        <v>2765</v>
      </c>
      <c r="B1123" t="s">
        <v>2764</v>
      </c>
      <c r="C1123" t="s">
        <v>2763</v>
      </c>
    </row>
    <row r="1124" spans="1:3" x14ac:dyDescent="0.3">
      <c r="A1124" s="317" t="s">
        <v>2762</v>
      </c>
      <c r="B1124" t="s">
        <v>2761</v>
      </c>
      <c r="C1124" t="s">
        <v>2760</v>
      </c>
    </row>
    <row r="1125" spans="1:3" x14ac:dyDescent="0.3">
      <c r="A1125" s="317" t="s">
        <v>2759</v>
      </c>
      <c r="B1125" t="s">
        <v>2758</v>
      </c>
      <c r="C1125" t="s">
        <v>2757</v>
      </c>
    </row>
    <row r="1126" spans="1:3" x14ac:dyDescent="0.3">
      <c r="A1126" s="317" t="s">
        <v>2756</v>
      </c>
      <c r="B1126" t="s">
        <v>2755</v>
      </c>
      <c r="C1126" t="s">
        <v>2754</v>
      </c>
    </row>
    <row r="1127" spans="1:3" x14ac:dyDescent="0.3">
      <c r="A1127" s="317" t="s">
        <v>2753</v>
      </c>
      <c r="B1127" t="s">
        <v>2752</v>
      </c>
      <c r="C1127" t="s">
        <v>2751</v>
      </c>
    </row>
    <row r="1128" spans="1:3" x14ac:dyDescent="0.3">
      <c r="A1128" s="317" t="s">
        <v>2750</v>
      </c>
      <c r="B1128" t="s">
        <v>2749</v>
      </c>
      <c r="C1128" t="s">
        <v>2748</v>
      </c>
    </row>
    <row r="1129" spans="1:3" x14ac:dyDescent="0.3">
      <c r="A1129" s="317" t="s">
        <v>2747</v>
      </c>
      <c r="B1129" t="s">
        <v>2746</v>
      </c>
      <c r="C1129" t="s">
        <v>2745</v>
      </c>
    </row>
    <row r="1130" spans="1:3" x14ac:dyDescent="0.3">
      <c r="A1130" s="317" t="s">
        <v>2744</v>
      </c>
      <c r="B1130" t="s">
        <v>2743</v>
      </c>
      <c r="C1130" t="s">
        <v>2742</v>
      </c>
    </row>
    <row r="1131" spans="1:3" x14ac:dyDescent="0.3">
      <c r="A1131" s="317" t="s">
        <v>2741</v>
      </c>
      <c r="B1131" t="s">
        <v>2740</v>
      </c>
      <c r="C1131" t="s">
        <v>2739</v>
      </c>
    </row>
    <row r="1132" spans="1:3" x14ac:dyDescent="0.3">
      <c r="A1132" s="317" t="s">
        <v>2738</v>
      </c>
      <c r="B1132" t="s">
        <v>2737</v>
      </c>
      <c r="C1132" t="s">
        <v>2736</v>
      </c>
    </row>
    <row r="1133" spans="1:3" x14ac:dyDescent="0.3">
      <c r="A1133" s="317" t="s">
        <v>2735</v>
      </c>
      <c r="B1133" t="s">
        <v>2734</v>
      </c>
      <c r="C1133" t="s">
        <v>2733</v>
      </c>
    </row>
    <row r="1134" spans="1:3" x14ac:dyDescent="0.3">
      <c r="A1134" s="317" t="s">
        <v>2732</v>
      </c>
      <c r="B1134" t="s">
        <v>2731</v>
      </c>
      <c r="C1134" t="s">
        <v>2730</v>
      </c>
    </row>
    <row r="1135" spans="1:3" x14ac:dyDescent="0.3">
      <c r="A1135" s="317" t="s">
        <v>2729</v>
      </c>
      <c r="B1135" t="s">
        <v>2728</v>
      </c>
      <c r="C1135" t="s">
        <v>2727</v>
      </c>
    </row>
    <row r="1136" spans="1:3" x14ac:dyDescent="0.3">
      <c r="A1136" s="317" t="s">
        <v>2726</v>
      </c>
      <c r="B1136" t="s">
        <v>2725</v>
      </c>
      <c r="C1136" t="s">
        <v>2724</v>
      </c>
    </row>
    <row r="1137" spans="1:3" x14ac:dyDescent="0.3">
      <c r="A1137" s="317" t="s">
        <v>2723</v>
      </c>
      <c r="B1137" t="s">
        <v>2722</v>
      </c>
      <c r="C1137" t="s">
        <v>2721</v>
      </c>
    </row>
    <row r="1138" spans="1:3" x14ac:dyDescent="0.3">
      <c r="A1138" s="317" t="s">
        <v>2720</v>
      </c>
      <c r="B1138" t="s">
        <v>2719</v>
      </c>
      <c r="C1138" t="s">
        <v>2718</v>
      </c>
    </row>
    <row r="1139" spans="1:3" x14ac:dyDescent="0.3">
      <c r="A1139" s="317" t="s">
        <v>2717</v>
      </c>
      <c r="B1139" t="s">
        <v>2716</v>
      </c>
      <c r="C1139" t="s">
        <v>2715</v>
      </c>
    </row>
    <row r="1140" spans="1:3" x14ac:dyDescent="0.3">
      <c r="A1140" s="317" t="s">
        <v>2714</v>
      </c>
      <c r="B1140" t="s">
        <v>2713</v>
      </c>
      <c r="C1140" t="s">
        <v>2712</v>
      </c>
    </row>
    <row r="1141" spans="1:3" x14ac:dyDescent="0.3">
      <c r="A1141" s="317" t="s">
        <v>2711</v>
      </c>
      <c r="B1141" t="s">
        <v>2710</v>
      </c>
      <c r="C1141" t="s">
        <v>2709</v>
      </c>
    </row>
    <row r="1142" spans="1:3" x14ac:dyDescent="0.3">
      <c r="A1142" s="317" t="s">
        <v>2708</v>
      </c>
      <c r="B1142" t="s">
        <v>2707</v>
      </c>
      <c r="C1142" t="s">
        <v>2706</v>
      </c>
    </row>
    <row r="1143" spans="1:3" x14ac:dyDescent="0.3">
      <c r="A1143" s="317" t="s">
        <v>2705</v>
      </c>
      <c r="B1143" t="s">
        <v>2704</v>
      </c>
      <c r="C1143" t="s">
        <v>2703</v>
      </c>
    </row>
    <row r="1144" spans="1:3" x14ac:dyDescent="0.3">
      <c r="A1144" s="317" t="s">
        <v>2702</v>
      </c>
      <c r="B1144" t="s">
        <v>2701</v>
      </c>
      <c r="C1144" t="s">
        <v>2700</v>
      </c>
    </row>
    <row r="1145" spans="1:3" x14ac:dyDescent="0.3">
      <c r="A1145" s="317" t="s">
        <v>2699</v>
      </c>
      <c r="B1145" t="s">
        <v>2698</v>
      </c>
      <c r="C1145" t="s">
        <v>2697</v>
      </c>
    </row>
    <row r="1146" spans="1:3" x14ac:dyDescent="0.3">
      <c r="A1146" s="317" t="s">
        <v>2696</v>
      </c>
      <c r="B1146" t="s">
        <v>2695</v>
      </c>
      <c r="C1146" t="s">
        <v>2694</v>
      </c>
    </row>
    <row r="1147" spans="1:3" x14ac:dyDescent="0.3">
      <c r="A1147" s="317" t="s">
        <v>2693</v>
      </c>
      <c r="B1147" t="s">
        <v>2692</v>
      </c>
      <c r="C1147" t="s">
        <v>2691</v>
      </c>
    </row>
    <row r="1148" spans="1:3" x14ac:dyDescent="0.3">
      <c r="A1148" s="317" t="s">
        <v>2690</v>
      </c>
      <c r="B1148" t="s">
        <v>2689</v>
      </c>
      <c r="C1148" t="s">
        <v>2688</v>
      </c>
    </row>
    <row r="1149" spans="1:3" x14ac:dyDescent="0.3">
      <c r="A1149" s="317" t="s">
        <v>2687</v>
      </c>
      <c r="B1149" t="s">
        <v>2686</v>
      </c>
      <c r="C1149" t="s">
        <v>2685</v>
      </c>
    </row>
    <row r="1150" spans="1:3" x14ac:dyDescent="0.3">
      <c r="A1150" s="317" t="s">
        <v>2684</v>
      </c>
      <c r="B1150" t="s">
        <v>2683</v>
      </c>
      <c r="C1150" t="s">
        <v>2682</v>
      </c>
    </row>
    <row r="1151" spans="1:3" x14ac:dyDescent="0.3">
      <c r="A1151" s="317" t="s">
        <v>2681</v>
      </c>
      <c r="B1151" t="s">
        <v>2680</v>
      </c>
      <c r="C1151" t="s">
        <v>2679</v>
      </c>
    </row>
    <row r="1152" spans="1:3" x14ac:dyDescent="0.3">
      <c r="A1152" s="317" t="s">
        <v>2678</v>
      </c>
      <c r="B1152" t="s">
        <v>2677</v>
      </c>
      <c r="C1152" t="s">
        <v>2676</v>
      </c>
    </row>
    <row r="1153" spans="1:3" x14ac:dyDescent="0.3">
      <c r="A1153" s="317" t="s">
        <v>2675</v>
      </c>
      <c r="B1153" t="s">
        <v>2674</v>
      </c>
      <c r="C1153" t="s">
        <v>2673</v>
      </c>
    </row>
    <row r="1154" spans="1:3" x14ac:dyDescent="0.3">
      <c r="A1154" s="317" t="s">
        <v>2672</v>
      </c>
      <c r="B1154" t="s">
        <v>2671</v>
      </c>
      <c r="C1154" t="s">
        <v>2670</v>
      </c>
    </row>
    <row r="1155" spans="1:3" x14ac:dyDescent="0.3">
      <c r="A1155" s="317" t="s">
        <v>2669</v>
      </c>
      <c r="B1155" t="s">
        <v>2668</v>
      </c>
      <c r="C1155" t="s">
        <v>2667</v>
      </c>
    </row>
    <row r="1156" spans="1:3" x14ac:dyDescent="0.3">
      <c r="A1156" s="317" t="s">
        <v>2666</v>
      </c>
      <c r="B1156" t="s">
        <v>2665</v>
      </c>
      <c r="C1156" t="s">
        <v>2664</v>
      </c>
    </row>
    <row r="1157" spans="1:3" x14ac:dyDescent="0.3">
      <c r="A1157" s="317" t="s">
        <v>2663</v>
      </c>
      <c r="B1157" t="s">
        <v>2662</v>
      </c>
      <c r="C1157" t="s">
        <v>2661</v>
      </c>
    </row>
    <row r="1158" spans="1:3" x14ac:dyDescent="0.3">
      <c r="A1158" s="317" t="s">
        <v>2660</v>
      </c>
      <c r="B1158" t="s">
        <v>2659</v>
      </c>
      <c r="C1158" t="s">
        <v>2658</v>
      </c>
    </row>
    <row r="1159" spans="1:3" x14ac:dyDescent="0.3">
      <c r="A1159" s="317" t="s">
        <v>2657</v>
      </c>
      <c r="B1159" t="s">
        <v>2656</v>
      </c>
      <c r="C1159" t="s">
        <v>2655</v>
      </c>
    </row>
    <row r="1160" spans="1:3" x14ac:dyDescent="0.3">
      <c r="A1160" s="317" t="s">
        <v>2654</v>
      </c>
      <c r="B1160" t="s">
        <v>2653</v>
      </c>
      <c r="C1160" t="s">
        <v>2652</v>
      </c>
    </row>
    <row r="1161" spans="1:3" x14ac:dyDescent="0.3">
      <c r="A1161" s="317" t="s">
        <v>2651</v>
      </c>
      <c r="B1161" t="s">
        <v>2650</v>
      </c>
      <c r="C1161" t="s">
        <v>2649</v>
      </c>
    </row>
    <row r="1162" spans="1:3" x14ac:dyDescent="0.3">
      <c r="A1162" s="317" t="s">
        <v>2648</v>
      </c>
      <c r="B1162" t="s">
        <v>2647</v>
      </c>
      <c r="C1162" t="s">
        <v>2646</v>
      </c>
    </row>
    <row r="1163" spans="1:3" x14ac:dyDescent="0.3">
      <c r="A1163" s="317" t="s">
        <v>2645</v>
      </c>
      <c r="B1163" t="s">
        <v>2644</v>
      </c>
      <c r="C1163" t="s">
        <v>2643</v>
      </c>
    </row>
    <row r="1164" spans="1:3" x14ac:dyDescent="0.3">
      <c r="A1164" s="317" t="s">
        <v>2642</v>
      </c>
      <c r="B1164" t="s">
        <v>2641</v>
      </c>
      <c r="C1164" t="s">
        <v>2640</v>
      </c>
    </row>
    <row r="1165" spans="1:3" x14ac:dyDescent="0.3">
      <c r="A1165" s="317" t="s">
        <v>2639</v>
      </c>
      <c r="B1165" t="s">
        <v>2638</v>
      </c>
      <c r="C1165" t="s">
        <v>2637</v>
      </c>
    </row>
    <row r="1166" spans="1:3" x14ac:dyDescent="0.3">
      <c r="A1166" s="317" t="s">
        <v>2636</v>
      </c>
      <c r="B1166" t="s">
        <v>2635</v>
      </c>
      <c r="C1166" t="s">
        <v>2634</v>
      </c>
    </row>
    <row r="1167" spans="1:3" x14ac:dyDescent="0.3">
      <c r="A1167" s="317" t="s">
        <v>2633</v>
      </c>
      <c r="B1167" t="s">
        <v>2632</v>
      </c>
      <c r="C1167" t="s">
        <v>2631</v>
      </c>
    </row>
    <row r="1168" spans="1:3" x14ac:dyDescent="0.3">
      <c r="A1168" s="317" t="s">
        <v>2630</v>
      </c>
      <c r="B1168" t="s">
        <v>2629</v>
      </c>
      <c r="C1168" t="s">
        <v>2628</v>
      </c>
    </row>
    <row r="1169" spans="1:3" x14ac:dyDescent="0.3">
      <c r="A1169" s="317" t="s">
        <v>2627</v>
      </c>
      <c r="B1169" t="s">
        <v>2626</v>
      </c>
      <c r="C1169" t="s">
        <v>2625</v>
      </c>
    </row>
    <row r="1170" spans="1:3" x14ac:dyDescent="0.3">
      <c r="A1170" s="317" t="s">
        <v>2624</v>
      </c>
      <c r="B1170" t="s">
        <v>2623</v>
      </c>
      <c r="C1170" t="s">
        <v>2622</v>
      </c>
    </row>
    <row r="1171" spans="1:3" x14ac:dyDescent="0.3">
      <c r="A1171" s="317" t="s">
        <v>2621</v>
      </c>
      <c r="B1171" t="s">
        <v>2620</v>
      </c>
      <c r="C1171" t="s">
        <v>2619</v>
      </c>
    </row>
    <row r="1172" spans="1:3" x14ac:dyDescent="0.3">
      <c r="A1172" s="317" t="s">
        <v>2618</v>
      </c>
      <c r="B1172" t="s">
        <v>2617</v>
      </c>
      <c r="C1172" t="s">
        <v>2616</v>
      </c>
    </row>
    <row r="1173" spans="1:3" x14ac:dyDescent="0.3">
      <c r="A1173" s="317" t="s">
        <v>2615</v>
      </c>
      <c r="B1173" t="s">
        <v>2614</v>
      </c>
      <c r="C1173" t="s">
        <v>2613</v>
      </c>
    </row>
    <row r="1174" spans="1:3" x14ac:dyDescent="0.3">
      <c r="A1174" s="317" t="s">
        <v>2612</v>
      </c>
      <c r="B1174" t="s">
        <v>2611</v>
      </c>
      <c r="C1174" t="s">
        <v>2610</v>
      </c>
    </row>
    <row r="1175" spans="1:3" x14ac:dyDescent="0.3">
      <c r="A1175" s="317" t="s">
        <v>2609</v>
      </c>
      <c r="B1175" t="s">
        <v>2608</v>
      </c>
      <c r="C1175" t="s">
        <v>2607</v>
      </c>
    </row>
    <row r="1176" spans="1:3" x14ac:dyDescent="0.3">
      <c r="A1176" s="317" t="s">
        <v>2606</v>
      </c>
      <c r="B1176" t="s">
        <v>2605</v>
      </c>
      <c r="C1176" t="s">
        <v>2604</v>
      </c>
    </row>
    <row r="1177" spans="1:3" x14ac:dyDescent="0.3">
      <c r="A1177" s="317" t="s">
        <v>2603</v>
      </c>
      <c r="B1177" t="s">
        <v>2602</v>
      </c>
      <c r="C1177" t="s">
        <v>2601</v>
      </c>
    </row>
    <row r="1178" spans="1:3" x14ac:dyDescent="0.3">
      <c r="A1178" s="317" t="s">
        <v>2600</v>
      </c>
      <c r="B1178" t="s">
        <v>2599</v>
      </c>
      <c r="C1178" t="s">
        <v>2598</v>
      </c>
    </row>
    <row r="1179" spans="1:3" x14ac:dyDescent="0.3">
      <c r="A1179" s="317" t="s">
        <v>2597</v>
      </c>
      <c r="B1179" t="s">
        <v>2596</v>
      </c>
      <c r="C1179" t="s">
        <v>2595</v>
      </c>
    </row>
    <row r="1180" spans="1:3" x14ac:dyDescent="0.3">
      <c r="A1180" s="317" t="s">
        <v>2594</v>
      </c>
      <c r="B1180" t="s">
        <v>2593</v>
      </c>
      <c r="C1180" t="s">
        <v>2592</v>
      </c>
    </row>
    <row r="1181" spans="1:3" x14ac:dyDescent="0.3">
      <c r="A1181" s="317" t="s">
        <v>2591</v>
      </c>
      <c r="B1181" t="s">
        <v>2590</v>
      </c>
      <c r="C1181" t="s">
        <v>2589</v>
      </c>
    </row>
    <row r="1182" spans="1:3" x14ac:dyDescent="0.3">
      <c r="A1182" s="317" t="s">
        <v>2588</v>
      </c>
      <c r="B1182" t="s">
        <v>2587</v>
      </c>
      <c r="C1182" t="s">
        <v>2586</v>
      </c>
    </row>
    <row r="1183" spans="1:3" x14ac:dyDescent="0.3">
      <c r="A1183" s="317" t="s">
        <v>2585</v>
      </c>
      <c r="B1183" t="s">
        <v>2584</v>
      </c>
      <c r="C1183" t="s">
        <v>2583</v>
      </c>
    </row>
    <row r="1184" spans="1:3" x14ac:dyDescent="0.3">
      <c r="A1184" s="317" t="s">
        <v>2582</v>
      </c>
      <c r="B1184" t="s">
        <v>2581</v>
      </c>
      <c r="C1184" t="s">
        <v>2580</v>
      </c>
    </row>
    <row r="1185" spans="1:3" x14ac:dyDescent="0.3">
      <c r="A1185" s="317" t="s">
        <v>2579</v>
      </c>
      <c r="B1185" t="s">
        <v>2578</v>
      </c>
      <c r="C1185" t="s">
        <v>2577</v>
      </c>
    </row>
    <row r="1186" spans="1:3" x14ac:dyDescent="0.3">
      <c r="A1186" s="317" t="s">
        <v>2576</v>
      </c>
      <c r="B1186" t="s">
        <v>2575</v>
      </c>
      <c r="C1186" t="s">
        <v>2574</v>
      </c>
    </row>
    <row r="1187" spans="1:3" x14ac:dyDescent="0.3">
      <c r="A1187" s="317" t="s">
        <v>2573</v>
      </c>
      <c r="B1187" t="s">
        <v>2572</v>
      </c>
      <c r="C1187" t="s">
        <v>2571</v>
      </c>
    </row>
    <row r="1188" spans="1:3" x14ac:dyDescent="0.3">
      <c r="A1188" s="317" t="s">
        <v>2570</v>
      </c>
      <c r="B1188" t="s">
        <v>2569</v>
      </c>
      <c r="C1188" t="s">
        <v>2568</v>
      </c>
    </row>
    <row r="1189" spans="1:3" x14ac:dyDescent="0.3">
      <c r="A1189" s="317" t="s">
        <v>2567</v>
      </c>
      <c r="B1189" t="s">
        <v>2566</v>
      </c>
      <c r="C1189" t="s">
        <v>2565</v>
      </c>
    </row>
    <row r="1190" spans="1:3" x14ac:dyDescent="0.3">
      <c r="A1190" s="317" t="s">
        <v>2564</v>
      </c>
      <c r="B1190" t="s">
        <v>2563</v>
      </c>
      <c r="C1190" t="s">
        <v>2562</v>
      </c>
    </row>
    <row r="1191" spans="1:3" x14ac:dyDescent="0.3">
      <c r="A1191" s="317" t="s">
        <v>2561</v>
      </c>
      <c r="B1191" t="s">
        <v>2560</v>
      </c>
      <c r="C1191" t="s">
        <v>2559</v>
      </c>
    </row>
    <row r="1192" spans="1:3" x14ac:dyDescent="0.3">
      <c r="A1192" s="317" t="s">
        <v>2558</v>
      </c>
      <c r="B1192" t="s">
        <v>2557</v>
      </c>
      <c r="C1192" t="s">
        <v>2556</v>
      </c>
    </row>
    <row r="1193" spans="1:3" x14ac:dyDescent="0.3">
      <c r="A1193" s="317" t="s">
        <v>2555</v>
      </c>
      <c r="B1193" t="s">
        <v>2554</v>
      </c>
      <c r="C1193" t="s">
        <v>2553</v>
      </c>
    </row>
    <row r="1194" spans="1:3" x14ac:dyDescent="0.3">
      <c r="A1194" s="317" t="s">
        <v>2552</v>
      </c>
      <c r="B1194" t="s">
        <v>2551</v>
      </c>
      <c r="C1194" t="s">
        <v>2550</v>
      </c>
    </row>
    <row r="1195" spans="1:3" x14ac:dyDescent="0.3">
      <c r="A1195" s="317" t="s">
        <v>2549</v>
      </c>
      <c r="B1195" t="s">
        <v>2548</v>
      </c>
      <c r="C1195" t="s">
        <v>2547</v>
      </c>
    </row>
    <row r="1196" spans="1:3" x14ac:dyDescent="0.3">
      <c r="A1196" s="317" t="s">
        <v>2546</v>
      </c>
      <c r="B1196" t="s">
        <v>2545</v>
      </c>
      <c r="C1196" t="s">
        <v>2544</v>
      </c>
    </row>
    <row r="1197" spans="1:3" x14ac:dyDescent="0.3">
      <c r="A1197" s="317" t="s">
        <v>2543</v>
      </c>
      <c r="B1197" t="s">
        <v>2542</v>
      </c>
      <c r="C1197" t="s">
        <v>2541</v>
      </c>
    </row>
    <row r="1198" spans="1:3" x14ac:dyDescent="0.3">
      <c r="A1198" s="317" t="s">
        <v>2540</v>
      </c>
      <c r="B1198" t="s">
        <v>2539</v>
      </c>
      <c r="C1198" t="s">
        <v>2538</v>
      </c>
    </row>
    <row r="1199" spans="1:3" x14ac:dyDescent="0.3">
      <c r="A1199" s="317" t="s">
        <v>2537</v>
      </c>
      <c r="B1199" t="s">
        <v>2536</v>
      </c>
      <c r="C1199" t="s">
        <v>2535</v>
      </c>
    </row>
    <row r="1200" spans="1:3" x14ac:dyDescent="0.3">
      <c r="A1200" s="317" t="s">
        <v>2534</v>
      </c>
      <c r="B1200" t="s">
        <v>2533</v>
      </c>
      <c r="C1200" t="s">
        <v>2532</v>
      </c>
    </row>
    <row r="1201" spans="1:3" x14ac:dyDescent="0.3">
      <c r="A1201" s="317" t="s">
        <v>2531</v>
      </c>
      <c r="B1201" t="s">
        <v>2530</v>
      </c>
      <c r="C1201" t="s">
        <v>2529</v>
      </c>
    </row>
    <row r="1202" spans="1:3" x14ac:dyDescent="0.3">
      <c r="A1202" s="317" t="s">
        <v>2528</v>
      </c>
      <c r="B1202" t="s">
        <v>2527</v>
      </c>
      <c r="C1202" t="s">
        <v>2526</v>
      </c>
    </row>
    <row r="1203" spans="1:3" x14ac:dyDescent="0.3">
      <c r="A1203" s="317" t="s">
        <v>2525</v>
      </c>
      <c r="B1203" t="s">
        <v>2524</v>
      </c>
      <c r="C1203" t="s">
        <v>2523</v>
      </c>
    </row>
    <row r="1204" spans="1:3" x14ac:dyDescent="0.3">
      <c r="A1204" s="317" t="s">
        <v>2522</v>
      </c>
      <c r="B1204" t="s">
        <v>2521</v>
      </c>
      <c r="C1204" t="s">
        <v>2520</v>
      </c>
    </row>
    <row r="1205" spans="1:3" x14ac:dyDescent="0.3">
      <c r="A1205" s="317" t="s">
        <v>2519</v>
      </c>
      <c r="B1205" t="s">
        <v>2518</v>
      </c>
      <c r="C1205" t="s">
        <v>2517</v>
      </c>
    </row>
    <row r="1206" spans="1:3" x14ac:dyDescent="0.3">
      <c r="A1206" s="317" t="s">
        <v>2516</v>
      </c>
      <c r="B1206" t="s">
        <v>2515</v>
      </c>
      <c r="C1206" t="s">
        <v>2514</v>
      </c>
    </row>
    <row r="1207" spans="1:3" x14ac:dyDescent="0.3">
      <c r="A1207" s="317" t="s">
        <v>2513</v>
      </c>
      <c r="B1207" t="s">
        <v>2512</v>
      </c>
      <c r="C1207" t="s">
        <v>2511</v>
      </c>
    </row>
    <row r="1208" spans="1:3" x14ac:dyDescent="0.3">
      <c r="A1208" s="317" t="s">
        <v>2510</v>
      </c>
      <c r="B1208" t="s">
        <v>2509</v>
      </c>
      <c r="C1208" t="s">
        <v>2508</v>
      </c>
    </row>
    <row r="1209" spans="1:3" x14ac:dyDescent="0.3">
      <c r="A1209" s="317" t="s">
        <v>2507</v>
      </c>
      <c r="B1209" t="s">
        <v>2506</v>
      </c>
      <c r="C1209" t="s">
        <v>2505</v>
      </c>
    </row>
    <row r="1210" spans="1:3" x14ac:dyDescent="0.3">
      <c r="A1210" s="317" t="s">
        <v>2504</v>
      </c>
      <c r="B1210" t="s">
        <v>2503</v>
      </c>
      <c r="C1210" t="s">
        <v>2502</v>
      </c>
    </row>
    <row r="1211" spans="1:3" x14ac:dyDescent="0.3">
      <c r="A1211" s="317" t="s">
        <v>2501</v>
      </c>
      <c r="B1211" t="s">
        <v>2500</v>
      </c>
      <c r="C1211" t="s">
        <v>2499</v>
      </c>
    </row>
    <row r="1212" spans="1:3" x14ac:dyDescent="0.3">
      <c r="A1212" s="317" t="s">
        <v>2498</v>
      </c>
      <c r="B1212" t="s">
        <v>2497</v>
      </c>
      <c r="C1212" t="s">
        <v>2496</v>
      </c>
    </row>
    <row r="1213" spans="1:3" x14ac:dyDescent="0.3">
      <c r="A1213" s="317" t="s">
        <v>2495</v>
      </c>
      <c r="B1213" t="s">
        <v>2494</v>
      </c>
      <c r="C1213" t="s">
        <v>2493</v>
      </c>
    </row>
    <row r="1214" spans="1:3" x14ac:dyDescent="0.3">
      <c r="A1214" s="317" t="s">
        <v>2492</v>
      </c>
      <c r="B1214" t="s">
        <v>2491</v>
      </c>
      <c r="C1214" t="s">
        <v>2490</v>
      </c>
    </row>
    <row r="1215" spans="1:3" x14ac:dyDescent="0.3">
      <c r="A1215" s="317" t="s">
        <v>2489</v>
      </c>
      <c r="B1215" t="s">
        <v>2488</v>
      </c>
      <c r="C1215" t="s">
        <v>2487</v>
      </c>
    </row>
    <row r="1216" spans="1:3" x14ac:dyDescent="0.3">
      <c r="A1216" s="317" t="s">
        <v>2486</v>
      </c>
      <c r="B1216" t="s">
        <v>2485</v>
      </c>
      <c r="C1216" t="s">
        <v>2484</v>
      </c>
    </row>
    <row r="1217" spans="1:3" x14ac:dyDescent="0.3">
      <c r="A1217" s="317" t="s">
        <v>2483</v>
      </c>
      <c r="B1217" t="s">
        <v>2482</v>
      </c>
      <c r="C1217" t="s">
        <v>2481</v>
      </c>
    </row>
    <row r="1218" spans="1:3" x14ac:dyDescent="0.3">
      <c r="A1218" s="317" t="s">
        <v>2480</v>
      </c>
      <c r="B1218" t="s">
        <v>2479</v>
      </c>
      <c r="C1218" t="s">
        <v>2478</v>
      </c>
    </row>
    <row r="1219" spans="1:3" x14ac:dyDescent="0.3">
      <c r="A1219" s="317" t="s">
        <v>2477</v>
      </c>
      <c r="B1219" t="s">
        <v>2476</v>
      </c>
      <c r="C1219" t="s">
        <v>2475</v>
      </c>
    </row>
    <row r="1220" spans="1:3" x14ac:dyDescent="0.3">
      <c r="A1220" s="317" t="s">
        <v>2474</v>
      </c>
      <c r="B1220" t="s">
        <v>2473</v>
      </c>
      <c r="C1220" t="s">
        <v>2472</v>
      </c>
    </row>
    <row r="1221" spans="1:3" x14ac:dyDescent="0.3">
      <c r="A1221" s="317" t="s">
        <v>2471</v>
      </c>
      <c r="B1221" t="s">
        <v>2470</v>
      </c>
      <c r="C1221" t="s">
        <v>2469</v>
      </c>
    </row>
    <row r="1222" spans="1:3" x14ac:dyDescent="0.3">
      <c r="A1222" s="317" t="s">
        <v>2468</v>
      </c>
      <c r="B1222" t="s">
        <v>2467</v>
      </c>
      <c r="C1222" t="s">
        <v>2466</v>
      </c>
    </row>
    <row r="1223" spans="1:3" x14ac:dyDescent="0.3">
      <c r="A1223" s="317" t="s">
        <v>2465</v>
      </c>
      <c r="B1223" t="s">
        <v>2464</v>
      </c>
      <c r="C1223" t="s">
        <v>2463</v>
      </c>
    </row>
    <row r="1224" spans="1:3" x14ac:dyDescent="0.3">
      <c r="A1224" s="317" t="s">
        <v>2462</v>
      </c>
      <c r="B1224" t="s">
        <v>2461</v>
      </c>
      <c r="C1224" t="s">
        <v>2460</v>
      </c>
    </row>
    <row r="1225" spans="1:3" x14ac:dyDescent="0.3">
      <c r="A1225" s="317" t="s">
        <v>2459</v>
      </c>
      <c r="B1225" t="s">
        <v>2458</v>
      </c>
      <c r="C1225" t="s">
        <v>2457</v>
      </c>
    </row>
    <row r="1226" spans="1:3" x14ac:dyDescent="0.3">
      <c r="A1226" s="317" t="s">
        <v>2456</v>
      </c>
      <c r="B1226" t="s">
        <v>2455</v>
      </c>
      <c r="C1226" t="s">
        <v>2454</v>
      </c>
    </row>
    <row r="1227" spans="1:3" x14ac:dyDescent="0.3">
      <c r="A1227" s="317" t="s">
        <v>2453</v>
      </c>
      <c r="B1227" t="s">
        <v>2452</v>
      </c>
      <c r="C1227" t="s">
        <v>2451</v>
      </c>
    </row>
    <row r="1228" spans="1:3" x14ac:dyDescent="0.3">
      <c r="A1228" s="317" t="s">
        <v>2450</v>
      </c>
      <c r="B1228" t="s">
        <v>2449</v>
      </c>
      <c r="C1228" t="s">
        <v>2448</v>
      </c>
    </row>
    <row r="1229" spans="1:3" x14ac:dyDescent="0.3">
      <c r="A1229" s="317" t="s">
        <v>2447</v>
      </c>
      <c r="B1229" t="s">
        <v>2446</v>
      </c>
      <c r="C1229" t="s">
        <v>2445</v>
      </c>
    </row>
    <row r="1230" spans="1:3" x14ac:dyDescent="0.3">
      <c r="A1230" s="317" t="s">
        <v>2444</v>
      </c>
      <c r="B1230" t="s">
        <v>2443</v>
      </c>
      <c r="C1230" t="s">
        <v>2442</v>
      </c>
    </row>
    <row r="1231" spans="1:3" x14ac:dyDescent="0.3">
      <c r="A1231" s="317" t="s">
        <v>2441</v>
      </c>
      <c r="B1231" t="s">
        <v>2440</v>
      </c>
      <c r="C1231" t="s">
        <v>2439</v>
      </c>
    </row>
    <row r="1232" spans="1:3" x14ac:dyDescent="0.3">
      <c r="A1232" s="317" t="s">
        <v>2438</v>
      </c>
      <c r="B1232" t="s">
        <v>2437</v>
      </c>
      <c r="C1232" t="s">
        <v>2436</v>
      </c>
    </row>
    <row r="1233" spans="1:3" x14ac:dyDescent="0.3">
      <c r="A1233" s="317" t="s">
        <v>2435</v>
      </c>
      <c r="B1233" t="s">
        <v>2434</v>
      </c>
      <c r="C1233" t="s">
        <v>2433</v>
      </c>
    </row>
    <row r="1234" spans="1:3" x14ac:dyDescent="0.3">
      <c r="A1234" s="317" t="s">
        <v>2432</v>
      </c>
      <c r="B1234" t="s">
        <v>2431</v>
      </c>
      <c r="C1234" t="s">
        <v>2430</v>
      </c>
    </row>
    <row r="1235" spans="1:3" x14ac:dyDescent="0.3">
      <c r="A1235" s="317" t="s">
        <v>2429</v>
      </c>
      <c r="B1235" t="s">
        <v>2428</v>
      </c>
      <c r="C1235" t="s">
        <v>2427</v>
      </c>
    </row>
    <row r="1236" spans="1:3" x14ac:dyDescent="0.3">
      <c r="A1236" s="317" t="s">
        <v>2426</v>
      </c>
      <c r="B1236" t="s">
        <v>2425</v>
      </c>
      <c r="C1236" t="s">
        <v>2424</v>
      </c>
    </row>
    <row r="1237" spans="1:3" x14ac:dyDescent="0.3">
      <c r="A1237" s="317" t="s">
        <v>2423</v>
      </c>
      <c r="B1237" t="s">
        <v>2422</v>
      </c>
      <c r="C1237" t="s">
        <v>2421</v>
      </c>
    </row>
    <row r="1238" spans="1:3" x14ac:dyDescent="0.3">
      <c r="A1238" s="317" t="s">
        <v>2420</v>
      </c>
      <c r="B1238" t="s">
        <v>2419</v>
      </c>
      <c r="C1238" t="s">
        <v>2418</v>
      </c>
    </row>
    <row r="1239" spans="1:3" x14ac:dyDescent="0.3">
      <c r="A1239" s="317" t="s">
        <v>2417</v>
      </c>
      <c r="B1239" t="s">
        <v>2416</v>
      </c>
      <c r="C1239" t="s">
        <v>2415</v>
      </c>
    </row>
    <row r="1240" spans="1:3" x14ac:dyDescent="0.3">
      <c r="A1240" s="317" t="s">
        <v>2414</v>
      </c>
      <c r="B1240" t="s">
        <v>2413</v>
      </c>
      <c r="C1240" t="s">
        <v>2412</v>
      </c>
    </row>
    <row r="1241" spans="1:3" x14ac:dyDescent="0.3">
      <c r="A1241" s="317" t="s">
        <v>2411</v>
      </c>
      <c r="B1241" t="s">
        <v>2410</v>
      </c>
      <c r="C1241" t="s">
        <v>2409</v>
      </c>
    </row>
    <row r="1242" spans="1:3" x14ac:dyDescent="0.3">
      <c r="A1242" s="317" t="s">
        <v>2408</v>
      </c>
      <c r="B1242" t="s">
        <v>2407</v>
      </c>
      <c r="C1242" t="s">
        <v>2406</v>
      </c>
    </row>
    <row r="1243" spans="1:3" x14ac:dyDescent="0.3">
      <c r="A1243" s="317" t="s">
        <v>2405</v>
      </c>
      <c r="B1243" t="s">
        <v>2404</v>
      </c>
      <c r="C1243" t="s">
        <v>2403</v>
      </c>
    </row>
    <row r="1244" spans="1:3" x14ac:dyDescent="0.3">
      <c r="A1244" s="317" t="s">
        <v>2402</v>
      </c>
      <c r="B1244" t="s">
        <v>2401</v>
      </c>
      <c r="C1244" t="s">
        <v>2400</v>
      </c>
    </row>
    <row r="1245" spans="1:3" x14ac:dyDescent="0.3">
      <c r="A1245" s="317" t="s">
        <v>2399</v>
      </c>
      <c r="B1245" t="s">
        <v>2398</v>
      </c>
      <c r="C1245" t="s">
        <v>2397</v>
      </c>
    </row>
    <row r="1246" spans="1:3" x14ac:dyDescent="0.3">
      <c r="A1246" s="317" t="s">
        <v>2396</v>
      </c>
      <c r="B1246" t="s">
        <v>2395</v>
      </c>
      <c r="C1246" t="s">
        <v>2394</v>
      </c>
    </row>
    <row r="1247" spans="1:3" x14ac:dyDescent="0.3">
      <c r="A1247" s="317" t="s">
        <v>2393</v>
      </c>
      <c r="B1247" t="s">
        <v>2392</v>
      </c>
      <c r="C1247" t="s">
        <v>2391</v>
      </c>
    </row>
    <row r="1248" spans="1:3" x14ac:dyDescent="0.3">
      <c r="A1248" s="317" t="s">
        <v>2390</v>
      </c>
      <c r="B1248" t="s">
        <v>2389</v>
      </c>
      <c r="C1248" t="s">
        <v>2388</v>
      </c>
    </row>
    <row r="1249" spans="1:3" x14ac:dyDescent="0.3">
      <c r="A1249" s="317" t="s">
        <v>2387</v>
      </c>
      <c r="B1249" t="s">
        <v>2386</v>
      </c>
      <c r="C1249" t="s">
        <v>2385</v>
      </c>
    </row>
    <row r="1250" spans="1:3" x14ac:dyDescent="0.3">
      <c r="A1250" s="317" t="s">
        <v>2384</v>
      </c>
      <c r="B1250" t="s">
        <v>2383</v>
      </c>
      <c r="C1250" t="s">
        <v>2382</v>
      </c>
    </row>
    <row r="1251" spans="1:3" x14ac:dyDescent="0.3">
      <c r="A1251" s="317" t="s">
        <v>2381</v>
      </c>
      <c r="B1251" t="s">
        <v>2380</v>
      </c>
      <c r="C1251" t="s">
        <v>2379</v>
      </c>
    </row>
    <row r="1252" spans="1:3" x14ac:dyDescent="0.3">
      <c r="A1252" s="317" t="s">
        <v>2378</v>
      </c>
      <c r="B1252" t="s">
        <v>2377</v>
      </c>
      <c r="C1252" t="s">
        <v>2376</v>
      </c>
    </row>
    <row r="1253" spans="1:3" x14ac:dyDescent="0.3">
      <c r="A1253" s="317" t="s">
        <v>2375</v>
      </c>
      <c r="B1253" t="s">
        <v>2374</v>
      </c>
      <c r="C1253" t="s">
        <v>2373</v>
      </c>
    </row>
    <row r="1254" spans="1:3" x14ac:dyDescent="0.3">
      <c r="A1254" s="317" t="s">
        <v>2372</v>
      </c>
      <c r="B1254" t="s">
        <v>2371</v>
      </c>
      <c r="C1254" t="s">
        <v>2370</v>
      </c>
    </row>
    <row r="1255" spans="1:3" x14ac:dyDescent="0.3">
      <c r="A1255" s="317" t="s">
        <v>2369</v>
      </c>
      <c r="B1255" t="s">
        <v>2368</v>
      </c>
      <c r="C1255" t="s">
        <v>2367</v>
      </c>
    </row>
    <row r="1256" spans="1:3" x14ac:dyDescent="0.3">
      <c r="A1256" s="317" t="s">
        <v>2366</v>
      </c>
      <c r="B1256" t="s">
        <v>2365</v>
      </c>
      <c r="C1256" t="s">
        <v>2364</v>
      </c>
    </row>
    <row r="1257" spans="1:3" x14ac:dyDescent="0.3">
      <c r="A1257" s="317" t="s">
        <v>2363</v>
      </c>
      <c r="B1257" t="s">
        <v>2362</v>
      </c>
      <c r="C1257" t="s">
        <v>2361</v>
      </c>
    </row>
    <row r="1258" spans="1:3" x14ac:dyDescent="0.3">
      <c r="A1258" s="317" t="s">
        <v>2360</v>
      </c>
      <c r="B1258" t="s">
        <v>2359</v>
      </c>
      <c r="C1258" t="s">
        <v>2358</v>
      </c>
    </row>
    <row r="1259" spans="1:3" x14ac:dyDescent="0.3">
      <c r="A1259" s="317" t="s">
        <v>2357</v>
      </c>
      <c r="B1259" t="s">
        <v>2356</v>
      </c>
      <c r="C1259" t="s">
        <v>2355</v>
      </c>
    </row>
    <row r="1260" spans="1:3" x14ac:dyDescent="0.3">
      <c r="A1260" s="317" t="s">
        <v>2354</v>
      </c>
      <c r="B1260" t="s">
        <v>2353</v>
      </c>
      <c r="C1260" t="s">
        <v>2352</v>
      </c>
    </row>
    <row r="1261" spans="1:3" x14ac:dyDescent="0.3">
      <c r="A1261" s="317" t="s">
        <v>2351</v>
      </c>
      <c r="B1261" t="s">
        <v>2350</v>
      </c>
      <c r="C1261" t="s">
        <v>2349</v>
      </c>
    </row>
    <row r="1262" spans="1:3" x14ac:dyDescent="0.3">
      <c r="A1262" s="317" t="s">
        <v>2348</v>
      </c>
      <c r="B1262" t="s">
        <v>2347</v>
      </c>
      <c r="C1262" t="s">
        <v>2346</v>
      </c>
    </row>
    <row r="1263" spans="1:3" x14ac:dyDescent="0.3">
      <c r="A1263" s="317" t="s">
        <v>2345</v>
      </c>
      <c r="B1263" t="s">
        <v>2344</v>
      </c>
      <c r="C1263" t="s">
        <v>2343</v>
      </c>
    </row>
    <row r="1264" spans="1:3" x14ac:dyDescent="0.3">
      <c r="A1264" s="317" t="s">
        <v>2342</v>
      </c>
      <c r="B1264" t="s">
        <v>2341</v>
      </c>
      <c r="C1264" t="s">
        <v>2340</v>
      </c>
    </row>
    <row r="1265" spans="1:3" x14ac:dyDescent="0.3">
      <c r="A1265" s="317" t="s">
        <v>2339</v>
      </c>
      <c r="B1265" t="s">
        <v>2338</v>
      </c>
      <c r="C1265" t="s">
        <v>2337</v>
      </c>
    </row>
    <row r="1266" spans="1:3" x14ac:dyDescent="0.3">
      <c r="A1266" s="317" t="s">
        <v>2336</v>
      </c>
      <c r="B1266" t="s">
        <v>2335</v>
      </c>
      <c r="C1266" t="s">
        <v>2334</v>
      </c>
    </row>
    <row r="1267" spans="1:3" x14ac:dyDescent="0.3">
      <c r="A1267" s="317" t="s">
        <v>2333</v>
      </c>
      <c r="B1267" t="s">
        <v>2332</v>
      </c>
      <c r="C1267" t="s">
        <v>2331</v>
      </c>
    </row>
    <row r="1268" spans="1:3" x14ac:dyDescent="0.3">
      <c r="A1268" s="317" t="s">
        <v>2330</v>
      </c>
      <c r="B1268" t="s">
        <v>2329</v>
      </c>
      <c r="C1268" t="s">
        <v>2328</v>
      </c>
    </row>
    <row r="1269" spans="1:3" x14ac:dyDescent="0.3">
      <c r="A1269" s="317" t="s">
        <v>2327</v>
      </c>
      <c r="B1269" t="s">
        <v>2326</v>
      </c>
      <c r="C1269" t="s">
        <v>2325</v>
      </c>
    </row>
    <row r="1270" spans="1:3" x14ac:dyDescent="0.3">
      <c r="A1270" s="317" t="s">
        <v>2324</v>
      </c>
      <c r="B1270" t="s">
        <v>2323</v>
      </c>
      <c r="C1270" t="s">
        <v>2322</v>
      </c>
    </row>
    <row r="1271" spans="1:3" x14ac:dyDescent="0.3">
      <c r="A1271" s="317" t="s">
        <v>2321</v>
      </c>
      <c r="B1271" t="s">
        <v>2320</v>
      </c>
      <c r="C1271" t="s">
        <v>2319</v>
      </c>
    </row>
    <row r="1272" spans="1:3" x14ac:dyDescent="0.3">
      <c r="A1272" s="317" t="s">
        <v>2318</v>
      </c>
      <c r="B1272" t="s">
        <v>2317</v>
      </c>
      <c r="C1272" t="s">
        <v>2316</v>
      </c>
    </row>
    <row r="1273" spans="1:3" x14ac:dyDescent="0.3">
      <c r="A1273" s="317" t="s">
        <v>2315</v>
      </c>
      <c r="B1273" t="s">
        <v>2314</v>
      </c>
      <c r="C1273" t="s">
        <v>2313</v>
      </c>
    </row>
    <row r="1274" spans="1:3" x14ac:dyDescent="0.3">
      <c r="A1274" s="317" t="s">
        <v>2312</v>
      </c>
      <c r="B1274" t="s">
        <v>2311</v>
      </c>
      <c r="C1274" t="s">
        <v>2310</v>
      </c>
    </row>
    <row r="1275" spans="1:3" x14ac:dyDescent="0.3">
      <c r="A1275" s="317" t="s">
        <v>2309</v>
      </c>
      <c r="B1275" t="s">
        <v>2308</v>
      </c>
      <c r="C1275" t="s">
        <v>2307</v>
      </c>
    </row>
    <row r="1276" spans="1:3" x14ac:dyDescent="0.3">
      <c r="A1276" s="317" t="s">
        <v>2306</v>
      </c>
      <c r="B1276" t="s">
        <v>2305</v>
      </c>
      <c r="C1276" t="s">
        <v>2304</v>
      </c>
    </row>
    <row r="1277" spans="1:3" x14ac:dyDescent="0.3">
      <c r="A1277" s="317" t="s">
        <v>2303</v>
      </c>
      <c r="B1277" t="s">
        <v>2302</v>
      </c>
      <c r="C1277" t="s">
        <v>2301</v>
      </c>
    </row>
    <row r="1278" spans="1:3" x14ac:dyDescent="0.3">
      <c r="A1278" s="317" t="s">
        <v>2300</v>
      </c>
      <c r="B1278" t="s">
        <v>2299</v>
      </c>
      <c r="C1278" t="s">
        <v>2298</v>
      </c>
    </row>
    <row r="1279" spans="1:3" x14ac:dyDescent="0.3">
      <c r="A1279" s="317" t="s">
        <v>2297</v>
      </c>
      <c r="B1279" t="s">
        <v>2296</v>
      </c>
      <c r="C1279" t="s">
        <v>2295</v>
      </c>
    </row>
    <row r="1280" spans="1:3" x14ac:dyDescent="0.3">
      <c r="A1280" s="317" t="s">
        <v>2294</v>
      </c>
      <c r="B1280" t="s">
        <v>2293</v>
      </c>
      <c r="C1280" t="s">
        <v>2292</v>
      </c>
    </row>
    <row r="1281" spans="1:3" x14ac:dyDescent="0.3">
      <c r="A1281" s="317" t="s">
        <v>2291</v>
      </c>
      <c r="B1281" t="s">
        <v>2290</v>
      </c>
      <c r="C1281" t="s">
        <v>2289</v>
      </c>
    </row>
    <row r="1282" spans="1:3" x14ac:dyDescent="0.3">
      <c r="A1282" s="317" t="s">
        <v>2288</v>
      </c>
      <c r="B1282" t="s">
        <v>2287</v>
      </c>
      <c r="C1282" t="s">
        <v>2286</v>
      </c>
    </row>
    <row r="1283" spans="1:3" x14ac:dyDescent="0.3">
      <c r="A1283" s="317" t="s">
        <v>2285</v>
      </c>
      <c r="B1283" t="s">
        <v>2284</v>
      </c>
      <c r="C1283" t="s">
        <v>2283</v>
      </c>
    </row>
    <row r="1284" spans="1:3" x14ac:dyDescent="0.3">
      <c r="A1284" s="317" t="s">
        <v>2282</v>
      </c>
      <c r="B1284" t="s">
        <v>2281</v>
      </c>
      <c r="C1284" t="s">
        <v>2280</v>
      </c>
    </row>
    <row r="1285" spans="1:3" x14ac:dyDescent="0.3">
      <c r="A1285" s="317" t="s">
        <v>2279</v>
      </c>
      <c r="B1285" t="s">
        <v>2278</v>
      </c>
      <c r="C1285" t="s">
        <v>2277</v>
      </c>
    </row>
    <row r="1286" spans="1:3" x14ac:dyDescent="0.3">
      <c r="A1286" s="317" t="s">
        <v>2276</v>
      </c>
      <c r="B1286" t="s">
        <v>2275</v>
      </c>
      <c r="C1286" t="s">
        <v>2274</v>
      </c>
    </row>
    <row r="1287" spans="1:3" x14ac:dyDescent="0.3">
      <c r="A1287" s="317" t="s">
        <v>2273</v>
      </c>
      <c r="B1287" t="s">
        <v>2272</v>
      </c>
      <c r="C1287" t="s">
        <v>2271</v>
      </c>
    </row>
    <row r="1288" spans="1:3" x14ac:dyDescent="0.3">
      <c r="A1288" s="317" t="s">
        <v>2270</v>
      </c>
      <c r="B1288" t="s">
        <v>2269</v>
      </c>
      <c r="C1288" t="s">
        <v>2268</v>
      </c>
    </row>
    <row r="1289" spans="1:3" x14ac:dyDescent="0.3">
      <c r="A1289" s="317" t="s">
        <v>2267</v>
      </c>
      <c r="B1289" t="s">
        <v>2266</v>
      </c>
      <c r="C1289" t="s">
        <v>2265</v>
      </c>
    </row>
    <row r="1290" spans="1:3" x14ac:dyDescent="0.3">
      <c r="A1290" s="317" t="s">
        <v>2264</v>
      </c>
      <c r="B1290" t="s">
        <v>2263</v>
      </c>
      <c r="C1290" t="s">
        <v>2262</v>
      </c>
    </row>
    <row r="1291" spans="1:3" x14ac:dyDescent="0.3">
      <c r="A1291" s="317" t="s">
        <v>2261</v>
      </c>
      <c r="B1291" t="s">
        <v>2260</v>
      </c>
      <c r="C1291" t="s">
        <v>2259</v>
      </c>
    </row>
    <row r="1292" spans="1:3" x14ac:dyDescent="0.3">
      <c r="A1292" s="317" t="s">
        <v>2258</v>
      </c>
      <c r="B1292" t="s">
        <v>2257</v>
      </c>
      <c r="C1292" t="s">
        <v>2256</v>
      </c>
    </row>
    <row r="1293" spans="1:3" x14ac:dyDescent="0.3">
      <c r="A1293" s="317" t="s">
        <v>2255</v>
      </c>
      <c r="B1293" t="s">
        <v>2254</v>
      </c>
      <c r="C1293" t="s">
        <v>2253</v>
      </c>
    </row>
    <row r="1294" spans="1:3" x14ac:dyDescent="0.3">
      <c r="A1294" s="317" t="s">
        <v>2252</v>
      </c>
      <c r="B1294" t="s">
        <v>2251</v>
      </c>
      <c r="C1294" t="s">
        <v>2250</v>
      </c>
    </row>
    <row r="1295" spans="1:3" x14ac:dyDescent="0.3">
      <c r="A1295" s="317" t="s">
        <v>2249</v>
      </c>
      <c r="B1295" t="s">
        <v>2248</v>
      </c>
      <c r="C1295" t="s">
        <v>2247</v>
      </c>
    </row>
    <row r="1296" spans="1:3" x14ac:dyDescent="0.3">
      <c r="A1296" s="317" t="s">
        <v>2246</v>
      </c>
      <c r="B1296" t="s">
        <v>2245</v>
      </c>
      <c r="C1296" t="s">
        <v>2244</v>
      </c>
    </row>
    <row r="1297" spans="1:3" x14ac:dyDescent="0.3">
      <c r="A1297" s="317" t="s">
        <v>2243</v>
      </c>
      <c r="B1297" t="s">
        <v>2242</v>
      </c>
      <c r="C1297" t="s">
        <v>2241</v>
      </c>
    </row>
    <row r="1298" spans="1:3" x14ac:dyDescent="0.3">
      <c r="A1298" s="317" t="s">
        <v>2240</v>
      </c>
      <c r="B1298" t="s">
        <v>2239</v>
      </c>
      <c r="C1298" t="s">
        <v>2238</v>
      </c>
    </row>
    <row r="1299" spans="1:3" x14ac:dyDescent="0.3">
      <c r="A1299" s="317" t="s">
        <v>2237</v>
      </c>
      <c r="B1299" t="s">
        <v>2236</v>
      </c>
      <c r="C1299" t="s">
        <v>2235</v>
      </c>
    </row>
    <row r="1300" spans="1:3" x14ac:dyDescent="0.3">
      <c r="A1300" s="317" t="s">
        <v>2234</v>
      </c>
      <c r="B1300" t="s">
        <v>2233</v>
      </c>
      <c r="C1300" t="s">
        <v>2232</v>
      </c>
    </row>
    <row r="1301" spans="1:3" x14ac:dyDescent="0.3">
      <c r="A1301" s="317" t="s">
        <v>2231</v>
      </c>
      <c r="B1301" t="s">
        <v>2230</v>
      </c>
      <c r="C1301" t="s">
        <v>2229</v>
      </c>
    </row>
    <row r="1302" spans="1:3" x14ac:dyDescent="0.3">
      <c r="A1302" s="317" t="s">
        <v>2228</v>
      </c>
      <c r="B1302" t="s">
        <v>2227</v>
      </c>
      <c r="C1302" t="s">
        <v>2226</v>
      </c>
    </row>
    <row r="1303" spans="1:3" x14ac:dyDescent="0.3">
      <c r="A1303" s="317" t="s">
        <v>2225</v>
      </c>
      <c r="B1303" t="s">
        <v>2224</v>
      </c>
      <c r="C1303" t="s">
        <v>2223</v>
      </c>
    </row>
    <row r="1304" spans="1:3" x14ac:dyDescent="0.3">
      <c r="A1304" s="317" t="s">
        <v>2222</v>
      </c>
      <c r="B1304" t="s">
        <v>2221</v>
      </c>
      <c r="C1304" t="s">
        <v>2220</v>
      </c>
    </row>
    <row r="1305" spans="1:3" x14ac:dyDescent="0.3">
      <c r="A1305" s="317" t="s">
        <v>2219</v>
      </c>
      <c r="B1305" t="s">
        <v>2218</v>
      </c>
      <c r="C1305" t="s">
        <v>2217</v>
      </c>
    </row>
    <row r="1306" spans="1:3" x14ac:dyDescent="0.3">
      <c r="A1306" s="317" t="s">
        <v>2216</v>
      </c>
      <c r="B1306" t="s">
        <v>2215</v>
      </c>
      <c r="C1306" t="s">
        <v>2214</v>
      </c>
    </row>
    <row r="1307" spans="1:3" x14ac:dyDescent="0.3">
      <c r="A1307" s="317" t="s">
        <v>2213</v>
      </c>
      <c r="B1307" t="s">
        <v>2212</v>
      </c>
      <c r="C1307" t="s">
        <v>2211</v>
      </c>
    </row>
    <row r="1308" spans="1:3" x14ac:dyDescent="0.3">
      <c r="A1308" s="317" t="s">
        <v>2210</v>
      </c>
      <c r="B1308" t="s">
        <v>2209</v>
      </c>
      <c r="C1308" t="s">
        <v>2208</v>
      </c>
    </row>
    <row r="1309" spans="1:3" x14ac:dyDescent="0.3">
      <c r="A1309" s="317" t="s">
        <v>2207</v>
      </c>
      <c r="B1309" t="s">
        <v>2206</v>
      </c>
      <c r="C1309" t="s">
        <v>2205</v>
      </c>
    </row>
    <row r="1310" spans="1:3" x14ac:dyDescent="0.3">
      <c r="A1310" s="317" t="s">
        <v>2204</v>
      </c>
      <c r="B1310" t="s">
        <v>2203</v>
      </c>
      <c r="C1310" t="s">
        <v>2202</v>
      </c>
    </row>
    <row r="1311" spans="1:3" x14ac:dyDescent="0.3">
      <c r="A1311" s="317" t="s">
        <v>2201</v>
      </c>
      <c r="B1311" t="s">
        <v>2200</v>
      </c>
      <c r="C1311" t="s">
        <v>2199</v>
      </c>
    </row>
    <row r="1312" spans="1:3" x14ac:dyDescent="0.3">
      <c r="A1312" s="317" t="s">
        <v>2198</v>
      </c>
      <c r="B1312" t="s">
        <v>2197</v>
      </c>
      <c r="C1312" t="s">
        <v>2196</v>
      </c>
    </row>
    <row r="1313" spans="1:3" x14ac:dyDescent="0.3">
      <c r="A1313" s="317" t="s">
        <v>2195</v>
      </c>
      <c r="B1313" t="s">
        <v>2194</v>
      </c>
      <c r="C1313" t="s">
        <v>2193</v>
      </c>
    </row>
    <row r="1314" spans="1:3" x14ac:dyDescent="0.3">
      <c r="A1314" s="317" t="s">
        <v>2192</v>
      </c>
      <c r="B1314" t="s">
        <v>2191</v>
      </c>
      <c r="C1314" t="s">
        <v>2190</v>
      </c>
    </row>
    <row r="1315" spans="1:3" x14ac:dyDescent="0.3">
      <c r="A1315" s="317" t="s">
        <v>2189</v>
      </c>
      <c r="B1315" t="s">
        <v>2188</v>
      </c>
      <c r="C1315" t="s">
        <v>2187</v>
      </c>
    </row>
    <row r="1316" spans="1:3" x14ac:dyDescent="0.3">
      <c r="A1316" s="317" t="s">
        <v>2186</v>
      </c>
      <c r="B1316" t="s">
        <v>2185</v>
      </c>
      <c r="C1316" t="s">
        <v>2184</v>
      </c>
    </row>
    <row r="1317" spans="1:3" x14ac:dyDescent="0.3">
      <c r="A1317" s="317" t="s">
        <v>2183</v>
      </c>
      <c r="B1317" t="s">
        <v>2182</v>
      </c>
      <c r="C1317" t="s">
        <v>2181</v>
      </c>
    </row>
    <row r="1318" spans="1:3" x14ac:dyDescent="0.3">
      <c r="A1318" s="317" t="s">
        <v>2180</v>
      </c>
      <c r="B1318" t="s">
        <v>2179</v>
      </c>
      <c r="C1318" t="s">
        <v>2178</v>
      </c>
    </row>
    <row r="1319" spans="1:3" x14ac:dyDescent="0.3">
      <c r="A1319" s="317" t="s">
        <v>2177</v>
      </c>
      <c r="B1319" t="s">
        <v>2176</v>
      </c>
      <c r="C1319" t="s">
        <v>2175</v>
      </c>
    </row>
    <row r="1320" spans="1:3" x14ac:dyDescent="0.3">
      <c r="A1320" s="317" t="s">
        <v>2174</v>
      </c>
      <c r="B1320" t="s">
        <v>2173</v>
      </c>
      <c r="C1320" t="s">
        <v>2172</v>
      </c>
    </row>
    <row r="1321" spans="1:3" x14ac:dyDescent="0.3">
      <c r="A1321" s="317" t="s">
        <v>2171</v>
      </c>
      <c r="B1321" t="s">
        <v>2170</v>
      </c>
      <c r="C1321" t="s">
        <v>2169</v>
      </c>
    </row>
    <row r="1322" spans="1:3" x14ac:dyDescent="0.3">
      <c r="A1322" s="317" t="s">
        <v>2168</v>
      </c>
      <c r="B1322" t="s">
        <v>2167</v>
      </c>
      <c r="C1322" t="s">
        <v>2166</v>
      </c>
    </row>
    <row r="1323" spans="1:3" x14ac:dyDescent="0.3">
      <c r="A1323" s="317" t="s">
        <v>2165</v>
      </c>
      <c r="B1323" t="s">
        <v>2164</v>
      </c>
      <c r="C1323" t="s">
        <v>2163</v>
      </c>
    </row>
    <row r="1324" spans="1:3" x14ac:dyDescent="0.3">
      <c r="A1324" s="317" t="s">
        <v>2162</v>
      </c>
      <c r="B1324" t="s">
        <v>2161</v>
      </c>
      <c r="C1324" t="s">
        <v>2160</v>
      </c>
    </row>
    <row r="1325" spans="1:3" x14ac:dyDescent="0.3">
      <c r="A1325" s="317" t="s">
        <v>2159</v>
      </c>
      <c r="B1325" t="s">
        <v>2158</v>
      </c>
      <c r="C1325" t="s">
        <v>2157</v>
      </c>
    </row>
    <row r="1326" spans="1:3" x14ac:dyDescent="0.3">
      <c r="A1326" s="317" t="s">
        <v>2156</v>
      </c>
      <c r="B1326" t="s">
        <v>2155</v>
      </c>
      <c r="C1326" t="s">
        <v>2154</v>
      </c>
    </row>
    <row r="1327" spans="1:3" x14ac:dyDescent="0.3">
      <c r="A1327" s="317" t="s">
        <v>2153</v>
      </c>
      <c r="B1327" t="s">
        <v>2152</v>
      </c>
      <c r="C1327" t="s">
        <v>2151</v>
      </c>
    </row>
    <row r="1328" spans="1:3" x14ac:dyDescent="0.3">
      <c r="A1328" s="317" t="s">
        <v>2150</v>
      </c>
      <c r="B1328" t="s">
        <v>2149</v>
      </c>
      <c r="C1328" t="s">
        <v>2148</v>
      </c>
    </row>
    <row r="1329" spans="1:3" x14ac:dyDescent="0.3">
      <c r="A1329" s="317" t="s">
        <v>2147</v>
      </c>
      <c r="B1329" t="s">
        <v>2146</v>
      </c>
      <c r="C1329" t="s">
        <v>2145</v>
      </c>
    </row>
    <row r="1330" spans="1:3" x14ac:dyDescent="0.3">
      <c r="A1330" s="317" t="s">
        <v>2144</v>
      </c>
      <c r="B1330" t="s">
        <v>2143</v>
      </c>
      <c r="C1330" t="s">
        <v>2142</v>
      </c>
    </row>
    <row r="1331" spans="1:3" x14ac:dyDescent="0.3">
      <c r="A1331" s="317" t="s">
        <v>2141</v>
      </c>
      <c r="B1331" t="s">
        <v>2140</v>
      </c>
      <c r="C1331" t="s">
        <v>2139</v>
      </c>
    </row>
    <row r="1332" spans="1:3" x14ac:dyDescent="0.3">
      <c r="A1332" s="317" t="s">
        <v>2138</v>
      </c>
      <c r="B1332" t="s">
        <v>2137</v>
      </c>
      <c r="C1332" t="s">
        <v>2136</v>
      </c>
    </row>
    <row r="1333" spans="1:3" x14ac:dyDescent="0.3">
      <c r="A1333" s="317" t="s">
        <v>2135</v>
      </c>
      <c r="B1333" t="s">
        <v>2134</v>
      </c>
      <c r="C1333" t="s">
        <v>2133</v>
      </c>
    </row>
    <row r="1334" spans="1:3" x14ac:dyDescent="0.3">
      <c r="A1334" s="317" t="s">
        <v>2132</v>
      </c>
      <c r="B1334" t="s">
        <v>2131</v>
      </c>
      <c r="C1334" t="s">
        <v>2130</v>
      </c>
    </row>
    <row r="1335" spans="1:3" x14ac:dyDescent="0.3">
      <c r="A1335" s="317" t="s">
        <v>2129</v>
      </c>
      <c r="B1335" t="s">
        <v>2128</v>
      </c>
      <c r="C1335" t="s">
        <v>2127</v>
      </c>
    </row>
    <row r="1336" spans="1:3" x14ac:dyDescent="0.3">
      <c r="A1336" s="317" t="s">
        <v>2126</v>
      </c>
      <c r="B1336" t="s">
        <v>2125</v>
      </c>
      <c r="C1336" t="s">
        <v>2124</v>
      </c>
    </row>
    <row r="1337" spans="1:3" x14ac:dyDescent="0.3">
      <c r="A1337" s="317" t="s">
        <v>2123</v>
      </c>
      <c r="B1337" t="s">
        <v>2122</v>
      </c>
      <c r="C1337" t="s">
        <v>2121</v>
      </c>
    </row>
    <row r="1338" spans="1:3" x14ac:dyDescent="0.3">
      <c r="A1338" s="317" t="s">
        <v>2120</v>
      </c>
      <c r="B1338" t="s">
        <v>2119</v>
      </c>
      <c r="C1338" t="s">
        <v>2118</v>
      </c>
    </row>
    <row r="1339" spans="1:3" x14ac:dyDescent="0.3">
      <c r="A1339" s="317" t="s">
        <v>2117</v>
      </c>
      <c r="B1339" t="s">
        <v>2116</v>
      </c>
      <c r="C1339" t="s">
        <v>2115</v>
      </c>
    </row>
    <row r="1340" spans="1:3" x14ac:dyDescent="0.3">
      <c r="A1340" s="317" t="s">
        <v>2114</v>
      </c>
      <c r="B1340" t="s">
        <v>2113</v>
      </c>
      <c r="C1340" t="s">
        <v>2112</v>
      </c>
    </row>
    <row r="1341" spans="1:3" x14ac:dyDescent="0.3">
      <c r="A1341" s="317" t="s">
        <v>2111</v>
      </c>
      <c r="B1341" t="s">
        <v>2110</v>
      </c>
      <c r="C1341" t="s">
        <v>2109</v>
      </c>
    </row>
    <row r="1342" spans="1:3" x14ac:dyDescent="0.3">
      <c r="A1342" s="317" t="s">
        <v>2108</v>
      </c>
      <c r="B1342" t="s">
        <v>2107</v>
      </c>
      <c r="C1342" t="s">
        <v>2106</v>
      </c>
    </row>
    <row r="1343" spans="1:3" x14ac:dyDescent="0.3">
      <c r="A1343" s="317" t="s">
        <v>2105</v>
      </c>
      <c r="B1343" t="s">
        <v>2104</v>
      </c>
      <c r="C1343" t="s">
        <v>2103</v>
      </c>
    </row>
    <row r="1344" spans="1:3" x14ac:dyDescent="0.3">
      <c r="A1344" s="317" t="s">
        <v>2102</v>
      </c>
      <c r="B1344" t="s">
        <v>2101</v>
      </c>
      <c r="C1344" t="s">
        <v>2100</v>
      </c>
    </row>
    <row r="1345" spans="1:3" x14ac:dyDescent="0.3">
      <c r="A1345" s="317" t="s">
        <v>2099</v>
      </c>
      <c r="B1345" t="s">
        <v>2098</v>
      </c>
      <c r="C1345" t="s">
        <v>2097</v>
      </c>
    </row>
    <row r="1346" spans="1:3" x14ac:dyDescent="0.3">
      <c r="A1346" s="317" t="s">
        <v>2096</v>
      </c>
      <c r="B1346" t="s">
        <v>2095</v>
      </c>
      <c r="C1346" t="s">
        <v>2094</v>
      </c>
    </row>
    <row r="1347" spans="1:3" x14ac:dyDescent="0.3">
      <c r="A1347" s="317" t="s">
        <v>2093</v>
      </c>
      <c r="B1347" t="s">
        <v>2092</v>
      </c>
      <c r="C1347" t="s">
        <v>2091</v>
      </c>
    </row>
    <row r="1348" spans="1:3" x14ac:dyDescent="0.3">
      <c r="A1348" s="317" t="s">
        <v>2090</v>
      </c>
      <c r="B1348" t="s">
        <v>2089</v>
      </c>
      <c r="C1348" t="s">
        <v>2088</v>
      </c>
    </row>
    <row r="1349" spans="1:3" x14ac:dyDescent="0.3">
      <c r="A1349" s="317" t="s">
        <v>2087</v>
      </c>
      <c r="B1349" t="s">
        <v>2086</v>
      </c>
      <c r="C1349" t="s">
        <v>2085</v>
      </c>
    </row>
    <row r="1350" spans="1:3" x14ac:dyDescent="0.3">
      <c r="A1350" s="317" t="s">
        <v>2084</v>
      </c>
      <c r="B1350" t="s">
        <v>2083</v>
      </c>
      <c r="C1350" t="s">
        <v>2082</v>
      </c>
    </row>
    <row r="1351" spans="1:3" x14ac:dyDescent="0.3">
      <c r="A1351" s="317" t="s">
        <v>2081</v>
      </c>
      <c r="B1351" t="s">
        <v>2080</v>
      </c>
      <c r="C1351" t="s">
        <v>2079</v>
      </c>
    </row>
    <row r="1352" spans="1:3" x14ac:dyDescent="0.3">
      <c r="A1352" s="317" t="s">
        <v>2078</v>
      </c>
      <c r="B1352" t="s">
        <v>2077</v>
      </c>
      <c r="C1352" t="s">
        <v>2076</v>
      </c>
    </row>
    <row r="1353" spans="1:3" x14ac:dyDescent="0.3">
      <c r="A1353" s="317" t="s">
        <v>2075</v>
      </c>
      <c r="B1353" t="s">
        <v>2074</v>
      </c>
      <c r="C1353" t="s">
        <v>2073</v>
      </c>
    </row>
    <row r="1354" spans="1:3" x14ac:dyDescent="0.3">
      <c r="A1354" s="317" t="s">
        <v>2072</v>
      </c>
      <c r="B1354" t="s">
        <v>2071</v>
      </c>
      <c r="C1354" t="s">
        <v>2070</v>
      </c>
    </row>
    <row r="1355" spans="1:3" x14ac:dyDescent="0.3">
      <c r="A1355" s="317" t="s">
        <v>2069</v>
      </c>
      <c r="B1355" t="s">
        <v>2068</v>
      </c>
      <c r="C1355" t="s">
        <v>2067</v>
      </c>
    </row>
    <row r="1356" spans="1:3" x14ac:dyDescent="0.3">
      <c r="A1356" s="317" t="s">
        <v>2066</v>
      </c>
      <c r="B1356" t="s">
        <v>2065</v>
      </c>
      <c r="C1356" t="s">
        <v>2064</v>
      </c>
    </row>
    <row r="1357" spans="1:3" x14ac:dyDescent="0.3">
      <c r="A1357" s="317" t="s">
        <v>2063</v>
      </c>
      <c r="B1357" t="s">
        <v>2062</v>
      </c>
      <c r="C1357" t="s">
        <v>2061</v>
      </c>
    </row>
    <row r="1358" spans="1:3" x14ac:dyDescent="0.3">
      <c r="A1358" s="317" t="s">
        <v>2060</v>
      </c>
      <c r="B1358" t="s">
        <v>2059</v>
      </c>
      <c r="C1358" t="s">
        <v>2058</v>
      </c>
    </row>
    <row r="1359" spans="1:3" x14ac:dyDescent="0.3">
      <c r="A1359" s="317" t="s">
        <v>2057</v>
      </c>
      <c r="B1359" t="s">
        <v>2056</v>
      </c>
      <c r="C1359" t="s">
        <v>2055</v>
      </c>
    </row>
    <row r="1360" spans="1:3" x14ac:dyDescent="0.3">
      <c r="A1360" s="317" t="s">
        <v>2054</v>
      </c>
      <c r="B1360" t="s">
        <v>2053</v>
      </c>
      <c r="C1360" t="s">
        <v>2052</v>
      </c>
    </row>
    <row r="1361" spans="1:3" x14ac:dyDescent="0.3">
      <c r="A1361" s="317" t="s">
        <v>2051</v>
      </c>
      <c r="B1361" t="s">
        <v>2050</v>
      </c>
      <c r="C1361" t="s">
        <v>2049</v>
      </c>
    </row>
    <row r="1362" spans="1:3" x14ac:dyDescent="0.3">
      <c r="A1362" s="317" t="s">
        <v>2048</v>
      </c>
      <c r="B1362" t="s">
        <v>2047</v>
      </c>
      <c r="C1362" t="s">
        <v>2046</v>
      </c>
    </row>
    <row r="1363" spans="1:3" x14ac:dyDescent="0.3">
      <c r="A1363" s="317" t="s">
        <v>2045</v>
      </c>
      <c r="B1363" t="s">
        <v>2044</v>
      </c>
      <c r="C1363" t="s">
        <v>2043</v>
      </c>
    </row>
    <row r="1364" spans="1:3" x14ac:dyDescent="0.3">
      <c r="A1364" s="317" t="s">
        <v>2042</v>
      </c>
      <c r="B1364" t="s">
        <v>2041</v>
      </c>
      <c r="C1364" t="s">
        <v>2040</v>
      </c>
    </row>
    <row r="1365" spans="1:3" x14ac:dyDescent="0.3">
      <c r="A1365" s="317" t="s">
        <v>2039</v>
      </c>
      <c r="B1365" t="s">
        <v>2038</v>
      </c>
      <c r="C1365" t="s">
        <v>2037</v>
      </c>
    </row>
    <row r="1366" spans="1:3" x14ac:dyDescent="0.3">
      <c r="A1366" s="317" t="s">
        <v>2036</v>
      </c>
      <c r="B1366" t="s">
        <v>2035</v>
      </c>
      <c r="C1366" t="s">
        <v>2034</v>
      </c>
    </row>
    <row r="1367" spans="1:3" x14ac:dyDescent="0.3">
      <c r="A1367" s="317" t="s">
        <v>2033</v>
      </c>
      <c r="B1367" t="s">
        <v>2032</v>
      </c>
      <c r="C1367" t="s">
        <v>2031</v>
      </c>
    </row>
    <row r="1368" spans="1:3" x14ac:dyDescent="0.3">
      <c r="A1368" s="317" t="s">
        <v>2030</v>
      </c>
      <c r="B1368" t="s">
        <v>2029</v>
      </c>
      <c r="C1368" t="s">
        <v>2028</v>
      </c>
    </row>
    <row r="1369" spans="1:3" x14ac:dyDescent="0.3">
      <c r="A1369" s="317" t="s">
        <v>2027</v>
      </c>
      <c r="B1369" t="s">
        <v>2026</v>
      </c>
      <c r="C1369" t="s">
        <v>2025</v>
      </c>
    </row>
    <row r="1370" spans="1:3" x14ac:dyDescent="0.3">
      <c r="A1370" s="317" t="s">
        <v>2024</v>
      </c>
      <c r="B1370" t="s">
        <v>2023</v>
      </c>
      <c r="C1370" t="s">
        <v>2022</v>
      </c>
    </row>
    <row r="1371" spans="1:3" x14ac:dyDescent="0.3">
      <c r="A1371" s="317" t="s">
        <v>2021</v>
      </c>
      <c r="B1371" t="s">
        <v>2020</v>
      </c>
      <c r="C1371" t="s">
        <v>2019</v>
      </c>
    </row>
    <row r="1372" spans="1:3" x14ac:dyDescent="0.3">
      <c r="A1372" s="317" t="s">
        <v>2018</v>
      </c>
      <c r="B1372" t="s">
        <v>2017</v>
      </c>
      <c r="C1372" t="s">
        <v>2016</v>
      </c>
    </row>
    <row r="1373" spans="1:3" x14ac:dyDescent="0.3">
      <c r="A1373" s="317" t="s">
        <v>2015</v>
      </c>
      <c r="B1373" t="s">
        <v>2014</v>
      </c>
      <c r="C1373" t="s">
        <v>2013</v>
      </c>
    </row>
    <row r="1374" spans="1:3" x14ac:dyDescent="0.3">
      <c r="A1374" s="317" t="s">
        <v>2012</v>
      </c>
      <c r="B1374" t="s">
        <v>2011</v>
      </c>
      <c r="C1374" t="s">
        <v>2010</v>
      </c>
    </row>
    <row r="1375" spans="1:3" x14ac:dyDescent="0.3">
      <c r="A1375" s="317" t="s">
        <v>2009</v>
      </c>
      <c r="B1375" t="s">
        <v>2008</v>
      </c>
      <c r="C1375" t="s">
        <v>2007</v>
      </c>
    </row>
    <row r="1376" spans="1:3" x14ac:dyDescent="0.3">
      <c r="A1376" s="317" t="s">
        <v>2006</v>
      </c>
      <c r="B1376" t="s">
        <v>2005</v>
      </c>
      <c r="C1376" t="s">
        <v>2004</v>
      </c>
    </row>
    <row r="1377" spans="1:3" x14ac:dyDescent="0.3">
      <c r="A1377" s="317" t="s">
        <v>2003</v>
      </c>
      <c r="B1377" t="s">
        <v>2002</v>
      </c>
      <c r="C1377" t="s">
        <v>2001</v>
      </c>
    </row>
    <row r="1378" spans="1:3" x14ac:dyDescent="0.3">
      <c r="A1378" s="317" t="s">
        <v>2000</v>
      </c>
      <c r="B1378" t="s">
        <v>1999</v>
      </c>
      <c r="C1378" t="s">
        <v>1998</v>
      </c>
    </row>
    <row r="1379" spans="1:3" x14ac:dyDescent="0.3">
      <c r="A1379" s="317" t="s">
        <v>1997</v>
      </c>
      <c r="B1379" t="s">
        <v>1996</v>
      </c>
      <c r="C1379" t="s">
        <v>1995</v>
      </c>
    </row>
    <row r="1380" spans="1:3" x14ac:dyDescent="0.3">
      <c r="A1380" s="317" t="s">
        <v>1994</v>
      </c>
      <c r="B1380" t="s">
        <v>1993</v>
      </c>
      <c r="C1380" t="s">
        <v>1992</v>
      </c>
    </row>
    <row r="1381" spans="1:3" x14ac:dyDescent="0.3">
      <c r="A1381" s="317" t="s">
        <v>1991</v>
      </c>
      <c r="B1381" t="s">
        <v>1990</v>
      </c>
      <c r="C1381" t="s">
        <v>1989</v>
      </c>
    </row>
    <row r="1382" spans="1:3" x14ac:dyDescent="0.3">
      <c r="A1382" s="317" t="s">
        <v>1988</v>
      </c>
      <c r="B1382" t="s">
        <v>1987</v>
      </c>
      <c r="C1382" t="s">
        <v>1986</v>
      </c>
    </row>
    <row r="1383" spans="1:3" x14ac:dyDescent="0.3">
      <c r="A1383" s="317" t="s">
        <v>1985</v>
      </c>
      <c r="B1383" t="s">
        <v>1984</v>
      </c>
      <c r="C1383" t="s">
        <v>1983</v>
      </c>
    </row>
    <row r="1384" spans="1:3" x14ac:dyDescent="0.3">
      <c r="A1384" s="317" t="s">
        <v>1982</v>
      </c>
      <c r="B1384" t="s">
        <v>1981</v>
      </c>
      <c r="C1384" t="s">
        <v>1980</v>
      </c>
    </row>
    <row r="1385" spans="1:3" x14ac:dyDescent="0.3">
      <c r="A1385" s="317" t="s">
        <v>1979</v>
      </c>
      <c r="B1385" t="s">
        <v>1978</v>
      </c>
      <c r="C1385" t="s">
        <v>1977</v>
      </c>
    </row>
    <row r="1386" spans="1:3" x14ac:dyDescent="0.3">
      <c r="A1386" s="317" t="s">
        <v>1976</v>
      </c>
      <c r="B1386" t="s">
        <v>1975</v>
      </c>
      <c r="C1386" t="s">
        <v>1974</v>
      </c>
    </row>
    <row r="1387" spans="1:3" x14ac:dyDescent="0.3">
      <c r="A1387" s="317" t="s">
        <v>1973</v>
      </c>
      <c r="B1387" t="s">
        <v>1972</v>
      </c>
      <c r="C1387" t="s">
        <v>1971</v>
      </c>
    </row>
    <row r="1388" spans="1:3" x14ac:dyDescent="0.3">
      <c r="A1388" s="317" t="s">
        <v>1970</v>
      </c>
      <c r="B1388" t="s">
        <v>1969</v>
      </c>
      <c r="C1388" t="s">
        <v>1968</v>
      </c>
    </row>
    <row r="1389" spans="1:3" x14ac:dyDescent="0.3">
      <c r="A1389" s="317" t="s">
        <v>1967</v>
      </c>
      <c r="B1389" t="s">
        <v>1966</v>
      </c>
      <c r="C1389" t="s">
        <v>1965</v>
      </c>
    </row>
    <row r="1390" spans="1:3" x14ac:dyDescent="0.3">
      <c r="A1390" s="317" t="s">
        <v>1964</v>
      </c>
      <c r="B1390" t="s">
        <v>1963</v>
      </c>
      <c r="C1390" t="s">
        <v>1962</v>
      </c>
    </row>
    <row r="1391" spans="1:3" x14ac:dyDescent="0.3">
      <c r="A1391" s="317" t="s">
        <v>1961</v>
      </c>
      <c r="B1391" t="s">
        <v>1960</v>
      </c>
      <c r="C1391" t="s">
        <v>1959</v>
      </c>
    </row>
    <row r="1392" spans="1:3" x14ac:dyDescent="0.3">
      <c r="A1392" s="317" t="s">
        <v>1958</v>
      </c>
      <c r="B1392" t="s">
        <v>1957</v>
      </c>
      <c r="C1392" t="s">
        <v>1956</v>
      </c>
    </row>
    <row r="1393" spans="1:3" x14ac:dyDescent="0.3">
      <c r="A1393" s="317" t="s">
        <v>1955</v>
      </c>
      <c r="B1393" t="s">
        <v>1954</v>
      </c>
      <c r="C1393" t="s">
        <v>1953</v>
      </c>
    </row>
    <row r="1394" spans="1:3" x14ac:dyDescent="0.3">
      <c r="A1394" s="317" t="s">
        <v>1952</v>
      </c>
      <c r="B1394" t="s">
        <v>1951</v>
      </c>
      <c r="C1394" t="s">
        <v>1950</v>
      </c>
    </row>
    <row r="1395" spans="1:3" x14ac:dyDescent="0.3">
      <c r="A1395" s="317" t="s">
        <v>1949</v>
      </c>
      <c r="B1395" t="s">
        <v>1948</v>
      </c>
      <c r="C1395" t="s">
        <v>1947</v>
      </c>
    </row>
    <row r="1396" spans="1:3" x14ac:dyDescent="0.3">
      <c r="A1396" s="317" t="s">
        <v>1946</v>
      </c>
      <c r="B1396" t="s">
        <v>1945</v>
      </c>
      <c r="C1396" t="s">
        <v>1944</v>
      </c>
    </row>
    <row r="1397" spans="1:3" x14ac:dyDescent="0.3">
      <c r="A1397" s="317" t="s">
        <v>1943</v>
      </c>
      <c r="B1397" t="s">
        <v>1942</v>
      </c>
      <c r="C1397" t="s">
        <v>1941</v>
      </c>
    </row>
    <row r="1398" spans="1:3" x14ac:dyDescent="0.3">
      <c r="A1398" s="317" t="s">
        <v>1940</v>
      </c>
      <c r="B1398" t="s">
        <v>1939</v>
      </c>
      <c r="C1398" t="s">
        <v>1938</v>
      </c>
    </row>
    <row r="1399" spans="1:3" x14ac:dyDescent="0.3">
      <c r="A1399" s="317" t="s">
        <v>1937</v>
      </c>
      <c r="B1399" t="s">
        <v>1936</v>
      </c>
      <c r="C1399" t="s">
        <v>1935</v>
      </c>
    </row>
    <row r="1400" spans="1:3" x14ac:dyDescent="0.3">
      <c r="A1400" s="317" t="s">
        <v>1934</v>
      </c>
      <c r="B1400" t="s">
        <v>1933</v>
      </c>
      <c r="C1400" t="s">
        <v>1932</v>
      </c>
    </row>
    <row r="1401" spans="1:3" x14ac:dyDescent="0.3">
      <c r="A1401" s="317" t="s">
        <v>1931</v>
      </c>
      <c r="B1401" t="s">
        <v>1930</v>
      </c>
      <c r="C1401" t="s">
        <v>1929</v>
      </c>
    </row>
    <row r="1402" spans="1:3" x14ac:dyDescent="0.3">
      <c r="A1402" s="317" t="s">
        <v>1928</v>
      </c>
      <c r="B1402" t="s">
        <v>1927</v>
      </c>
      <c r="C1402" t="s">
        <v>1926</v>
      </c>
    </row>
    <row r="1403" spans="1:3" x14ac:dyDescent="0.3">
      <c r="A1403" s="317" t="s">
        <v>1925</v>
      </c>
      <c r="B1403" t="s">
        <v>1924</v>
      </c>
      <c r="C1403" t="s">
        <v>1923</v>
      </c>
    </row>
    <row r="1404" spans="1:3" x14ac:dyDescent="0.3">
      <c r="A1404" s="317" t="s">
        <v>1922</v>
      </c>
      <c r="B1404" t="s">
        <v>1921</v>
      </c>
      <c r="C1404" t="s">
        <v>1920</v>
      </c>
    </row>
    <row r="1405" spans="1:3" x14ac:dyDescent="0.3">
      <c r="A1405" s="317" t="s">
        <v>1919</v>
      </c>
      <c r="B1405" t="s">
        <v>1918</v>
      </c>
      <c r="C1405" t="s">
        <v>1917</v>
      </c>
    </row>
    <row r="1406" spans="1:3" x14ac:dyDescent="0.3">
      <c r="A1406" s="317" t="s">
        <v>1916</v>
      </c>
      <c r="B1406" t="s">
        <v>1915</v>
      </c>
      <c r="C1406" t="s">
        <v>1914</v>
      </c>
    </row>
    <row r="1407" spans="1:3" x14ac:dyDescent="0.3">
      <c r="A1407" s="317" t="s">
        <v>1913</v>
      </c>
      <c r="B1407" t="s">
        <v>1912</v>
      </c>
      <c r="C1407" t="s">
        <v>1911</v>
      </c>
    </row>
    <row r="1408" spans="1:3" x14ac:dyDescent="0.3">
      <c r="A1408" s="317" t="s">
        <v>1910</v>
      </c>
      <c r="B1408" t="s">
        <v>1909</v>
      </c>
      <c r="C1408" t="s">
        <v>1908</v>
      </c>
    </row>
    <row r="1409" spans="1:3" x14ac:dyDescent="0.3">
      <c r="A1409" s="317" t="s">
        <v>1907</v>
      </c>
      <c r="B1409" t="s">
        <v>1906</v>
      </c>
      <c r="C1409" t="s">
        <v>1905</v>
      </c>
    </row>
    <row r="1410" spans="1:3" x14ac:dyDescent="0.3">
      <c r="A1410" s="317" t="s">
        <v>1904</v>
      </c>
      <c r="B1410" t="s">
        <v>1903</v>
      </c>
      <c r="C1410" t="s">
        <v>1902</v>
      </c>
    </row>
    <row r="1411" spans="1:3" x14ac:dyDescent="0.3">
      <c r="A1411" s="317" t="s">
        <v>1901</v>
      </c>
      <c r="B1411" t="s">
        <v>1900</v>
      </c>
      <c r="C1411" t="s">
        <v>1899</v>
      </c>
    </row>
    <row r="1412" spans="1:3" x14ac:dyDescent="0.3">
      <c r="A1412" s="317" t="s">
        <v>1898</v>
      </c>
      <c r="B1412" t="s">
        <v>1897</v>
      </c>
      <c r="C1412" t="s">
        <v>1896</v>
      </c>
    </row>
    <row r="1413" spans="1:3" x14ac:dyDescent="0.3">
      <c r="A1413" s="317" t="s">
        <v>1895</v>
      </c>
      <c r="B1413" t="s">
        <v>1894</v>
      </c>
      <c r="C1413" t="s">
        <v>1893</v>
      </c>
    </row>
    <row r="1414" spans="1:3" x14ac:dyDescent="0.3">
      <c r="A1414" s="317" t="s">
        <v>1892</v>
      </c>
      <c r="B1414" t="s">
        <v>1891</v>
      </c>
      <c r="C1414" t="s">
        <v>1890</v>
      </c>
    </row>
    <row r="1415" spans="1:3" x14ac:dyDescent="0.3">
      <c r="A1415" s="317" t="s">
        <v>1889</v>
      </c>
      <c r="B1415" t="s">
        <v>1888</v>
      </c>
      <c r="C1415" t="s">
        <v>1887</v>
      </c>
    </row>
    <row r="1416" spans="1:3" x14ac:dyDescent="0.3">
      <c r="A1416" s="317" t="s">
        <v>1886</v>
      </c>
      <c r="B1416" t="s">
        <v>1885</v>
      </c>
      <c r="C1416" t="s">
        <v>1884</v>
      </c>
    </row>
    <row r="1417" spans="1:3" x14ac:dyDescent="0.3">
      <c r="A1417" s="317" t="s">
        <v>1883</v>
      </c>
      <c r="B1417" t="s">
        <v>1882</v>
      </c>
      <c r="C1417" t="s">
        <v>1881</v>
      </c>
    </row>
    <row r="1418" spans="1:3" x14ac:dyDescent="0.3">
      <c r="A1418" s="317" t="s">
        <v>1880</v>
      </c>
      <c r="B1418" t="s">
        <v>1879</v>
      </c>
      <c r="C1418" t="s">
        <v>1878</v>
      </c>
    </row>
    <row r="1419" spans="1:3" x14ac:dyDescent="0.3">
      <c r="A1419" s="317" t="s">
        <v>1877</v>
      </c>
      <c r="B1419" t="s">
        <v>1876</v>
      </c>
      <c r="C1419" t="s">
        <v>1875</v>
      </c>
    </row>
    <row r="1420" spans="1:3" x14ac:dyDescent="0.3">
      <c r="A1420" s="317" t="s">
        <v>1874</v>
      </c>
      <c r="B1420" t="s">
        <v>1873</v>
      </c>
      <c r="C1420" t="s">
        <v>1872</v>
      </c>
    </row>
    <row r="1421" spans="1:3" x14ac:dyDescent="0.3">
      <c r="A1421" s="317" t="s">
        <v>1871</v>
      </c>
      <c r="B1421" t="s">
        <v>1870</v>
      </c>
      <c r="C1421" t="s">
        <v>1869</v>
      </c>
    </row>
    <row r="1422" spans="1:3" x14ac:dyDescent="0.3">
      <c r="A1422" s="317" t="s">
        <v>1868</v>
      </c>
      <c r="B1422" t="s">
        <v>1867</v>
      </c>
      <c r="C1422" t="s">
        <v>1866</v>
      </c>
    </row>
    <row r="1423" spans="1:3" x14ac:dyDescent="0.3">
      <c r="A1423" s="317" t="s">
        <v>1865</v>
      </c>
      <c r="B1423" t="s">
        <v>1864</v>
      </c>
      <c r="C1423" t="s">
        <v>1863</v>
      </c>
    </row>
    <row r="1424" spans="1:3" x14ac:dyDescent="0.3">
      <c r="A1424" s="317" t="s">
        <v>1862</v>
      </c>
      <c r="B1424" t="s">
        <v>1861</v>
      </c>
      <c r="C1424" t="s">
        <v>1860</v>
      </c>
    </row>
    <row r="1425" spans="1:3" x14ac:dyDescent="0.3">
      <c r="A1425" s="317" t="s">
        <v>1859</v>
      </c>
      <c r="B1425" t="s">
        <v>1858</v>
      </c>
      <c r="C1425" t="s">
        <v>1857</v>
      </c>
    </row>
    <row r="1426" spans="1:3" x14ac:dyDescent="0.3">
      <c r="A1426" s="317" t="s">
        <v>1856</v>
      </c>
      <c r="B1426" t="s">
        <v>1855</v>
      </c>
      <c r="C1426" t="s">
        <v>1854</v>
      </c>
    </row>
    <row r="1427" spans="1:3" x14ac:dyDescent="0.3">
      <c r="A1427" s="317" t="s">
        <v>1853</v>
      </c>
      <c r="B1427" t="s">
        <v>1852</v>
      </c>
      <c r="C1427" t="s">
        <v>1851</v>
      </c>
    </row>
    <row r="1428" spans="1:3" x14ac:dyDescent="0.3">
      <c r="A1428" s="317" t="s">
        <v>1850</v>
      </c>
      <c r="B1428" t="s">
        <v>1849</v>
      </c>
      <c r="C1428" t="s">
        <v>1848</v>
      </c>
    </row>
    <row r="1430" spans="1:3" x14ac:dyDescent="0.3">
      <c r="A1430" s="317" t="s">
        <v>1847</v>
      </c>
      <c r="B1430" t="s">
        <v>1846</v>
      </c>
      <c r="C1430" t="s">
        <v>1845</v>
      </c>
    </row>
    <row r="1431" spans="1:3" x14ac:dyDescent="0.3">
      <c r="A1431" s="317" t="s">
        <v>1844</v>
      </c>
      <c r="B1431" t="s">
        <v>1843</v>
      </c>
      <c r="C1431" t="s">
        <v>1842</v>
      </c>
    </row>
    <row r="1433" spans="1:3" x14ac:dyDescent="0.3">
      <c r="A1433" s="317" t="s">
        <v>1841</v>
      </c>
      <c r="B1433" t="s">
        <v>1840</v>
      </c>
      <c r="C1433" t="s">
        <v>1839</v>
      </c>
    </row>
    <row r="1434" spans="1:3" x14ac:dyDescent="0.3">
      <c r="A1434" s="317" t="s">
        <v>1838</v>
      </c>
      <c r="B1434" t="s">
        <v>1837</v>
      </c>
      <c r="C1434" t="s">
        <v>1836</v>
      </c>
    </row>
    <row r="1435" spans="1:3" x14ac:dyDescent="0.3">
      <c r="A1435" s="317" t="s">
        <v>282</v>
      </c>
      <c r="B1435" t="s">
        <v>1835</v>
      </c>
      <c r="C1435" t="s">
        <v>1834</v>
      </c>
    </row>
    <row r="1436" spans="1:3" x14ac:dyDescent="0.3">
      <c r="A1436" s="317" t="s">
        <v>1833</v>
      </c>
      <c r="B1436" t="s">
        <v>1832</v>
      </c>
      <c r="C1436" t="s">
        <v>1831</v>
      </c>
    </row>
    <row r="1437" spans="1:3" x14ac:dyDescent="0.3">
      <c r="A1437" s="317" t="s">
        <v>1830</v>
      </c>
      <c r="B1437" t="s">
        <v>1829</v>
      </c>
      <c r="C1437" t="s">
        <v>1828</v>
      </c>
    </row>
    <row r="1438" spans="1:3" x14ac:dyDescent="0.3">
      <c r="A1438" s="317" t="s">
        <v>280</v>
      </c>
      <c r="B1438" t="s">
        <v>1827</v>
      </c>
      <c r="C1438" t="s">
        <v>1826</v>
      </c>
    </row>
    <row r="1439" spans="1:3" x14ac:dyDescent="0.3">
      <c r="A1439" s="317" t="s">
        <v>1825</v>
      </c>
      <c r="B1439" t="s">
        <v>1824</v>
      </c>
      <c r="C1439" t="s">
        <v>1823</v>
      </c>
    </row>
    <row r="1441" spans="1:2" x14ac:dyDescent="0.3">
      <c r="A1441" t="s">
        <v>4434</v>
      </c>
    </row>
    <row r="1443" spans="1:2" x14ac:dyDescent="0.3">
      <c r="A1443" s="329" t="s">
        <v>4479</v>
      </c>
      <c r="B1443" s="317" t="s">
        <v>4479</v>
      </c>
    </row>
    <row r="1444" spans="1:2" x14ac:dyDescent="0.3">
      <c r="A1444" s="329" t="s">
        <v>4478</v>
      </c>
      <c r="B1444" s="317" t="s">
        <v>4478</v>
      </c>
    </row>
    <row r="1446" spans="1:2" x14ac:dyDescent="0.3">
      <c r="A1446" s="317" t="s">
        <v>4477</v>
      </c>
      <c r="B1446" t="s">
        <v>4476</v>
      </c>
    </row>
    <row r="1447" spans="1:2" x14ac:dyDescent="0.3">
      <c r="A1447" s="317" t="s">
        <v>4475</v>
      </c>
      <c r="B1447" t="s">
        <v>4474</v>
      </c>
    </row>
    <row r="1449" spans="1:2" x14ac:dyDescent="0.3">
      <c r="A1449" s="317" t="s">
        <v>4477</v>
      </c>
      <c r="B1449" t="s">
        <v>4476</v>
      </c>
    </row>
    <row r="1450" spans="1:2" x14ac:dyDescent="0.3">
      <c r="A1450" s="317" t="s">
        <v>4475</v>
      </c>
      <c r="B1450" t="s">
        <v>4474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709C-32BF-4D10-B889-2B646961FB1C}">
  <sheetPr>
    <tabColor rgb="FF0070C0"/>
  </sheetPr>
  <dimension ref="A1:AQ147"/>
  <sheetViews>
    <sheetView showGridLines="0" showRowColHeaders="0" zoomScale="90" zoomScaleNormal="90" workbookViewId="0">
      <pane ySplit="14" topLeftCell="A15" activePane="bottomLeft" state="frozen"/>
      <selection activeCell="H103" sqref="H103"/>
      <selection pane="bottomLeft" activeCell="G15" sqref="G15"/>
    </sheetView>
  </sheetViews>
  <sheetFormatPr defaultColWidth="0" defaultRowHeight="14.4" outlineLevelCol="1" x14ac:dyDescent="0.3"/>
  <cols>
    <col min="1" max="1" width="2.5546875" style="165" customWidth="1"/>
    <col min="2" max="2" width="13" style="403" customWidth="1"/>
    <col min="3" max="3" width="4" style="165" customWidth="1"/>
    <col min="4" max="4" width="59.6640625" style="404" customWidth="1"/>
    <col min="5" max="5" width="16.44140625" style="405" hidden="1" customWidth="1"/>
    <col min="6" max="6" width="16.44140625" style="405" customWidth="1"/>
    <col min="7" max="7" width="10.5546875" style="403" bestFit="1" customWidth="1"/>
    <col min="8" max="8" width="52.88671875" style="404" customWidth="1"/>
    <col min="9" max="9" width="35.6640625" style="404" customWidth="1"/>
    <col min="10" max="10" width="30.33203125" style="404" customWidth="1"/>
    <col min="11" max="11" width="2.6640625" style="165" customWidth="1"/>
    <col min="12" max="23" width="5" style="406" hidden="1" customWidth="1" outlineLevel="1"/>
    <col min="24" max="24" width="4.6640625" style="165" customWidth="1" collapsed="1"/>
    <col min="25" max="27" width="9" style="165" hidden="1" customWidth="1"/>
    <col min="28" max="28" width="8.33203125" style="165" hidden="1" customWidth="1"/>
    <col min="29" max="42" width="7.109375" style="165" hidden="1" customWidth="1" outlineLevel="1"/>
    <col min="43" max="43" width="0" style="165" hidden="1" customWidth="1" collapsed="1"/>
    <col min="44" max="16384" width="9" style="165" hidden="1"/>
  </cols>
  <sheetData>
    <row r="1" spans="1:42" ht="10.199999999999999" customHeight="1" x14ac:dyDescent="0.3"/>
    <row r="2" spans="1:42" ht="28.2" customHeight="1" x14ac:dyDescent="0.3">
      <c r="B2" s="434" t="s">
        <v>4579</v>
      </c>
      <c r="C2" s="435"/>
      <c r="D2" s="435"/>
      <c r="E2" s="435"/>
      <c r="F2" s="435"/>
      <c r="G2" s="435"/>
      <c r="H2" s="435"/>
      <c r="I2" s="435"/>
      <c r="J2" s="436"/>
      <c r="L2" s="407" t="s">
        <v>4580</v>
      </c>
      <c r="M2" s="407"/>
      <c r="N2" s="407"/>
      <c r="O2" s="407"/>
      <c r="P2" s="407"/>
      <c r="X2" s="408" t="s">
        <v>4581</v>
      </c>
    </row>
    <row r="3" spans="1:42" ht="18.45" customHeight="1" x14ac:dyDescent="0.3">
      <c r="B3" s="437" t="s">
        <v>1545</v>
      </c>
      <c r="C3" s="437"/>
      <c r="D3" s="437"/>
      <c r="E3" s="437"/>
      <c r="J3" s="409" t="s">
        <v>4582</v>
      </c>
      <c r="L3" s="410" t="s">
        <v>4583</v>
      </c>
      <c r="M3" s="410" t="s">
        <v>4584</v>
      </c>
      <c r="N3" s="410" t="s">
        <v>4585</v>
      </c>
      <c r="O3" s="410" t="s">
        <v>4586</v>
      </c>
      <c r="P3" s="410" t="s">
        <v>4587</v>
      </c>
      <c r="Q3" s="410" t="s">
        <v>4588</v>
      </c>
      <c r="R3" s="410" t="s">
        <v>4589</v>
      </c>
      <c r="S3" s="410" t="s">
        <v>4590</v>
      </c>
      <c r="T3" s="410" t="s">
        <v>4591</v>
      </c>
      <c r="U3" s="410" t="s">
        <v>4592</v>
      </c>
      <c r="V3" s="410" t="s">
        <v>4593</v>
      </c>
      <c r="W3" s="411" t="s">
        <v>4594</v>
      </c>
    </row>
    <row r="4" spans="1:42" ht="18.45" customHeight="1" x14ac:dyDescent="0.3">
      <c r="A4" s="412" t="s">
        <v>4595</v>
      </c>
      <c r="L4" s="410" t="s">
        <v>4596</v>
      </c>
      <c r="M4" s="410" t="s">
        <v>4597</v>
      </c>
      <c r="N4" s="410" t="s">
        <v>4598</v>
      </c>
      <c r="O4" s="410" t="s">
        <v>4599</v>
      </c>
      <c r="P4" s="410" t="s">
        <v>4600</v>
      </c>
      <c r="Q4" s="410" t="s">
        <v>4601</v>
      </c>
      <c r="R4" s="410" t="s">
        <v>4602</v>
      </c>
      <c r="S4" s="410" t="s">
        <v>4603</v>
      </c>
      <c r="T4" s="410" t="s">
        <v>4591</v>
      </c>
      <c r="U4" s="410" t="s">
        <v>4604</v>
      </c>
      <c r="V4" s="410" t="s">
        <v>4605</v>
      </c>
      <c r="W4" s="411" t="s">
        <v>4606</v>
      </c>
    </row>
    <row r="5" spans="1:42" ht="18.45" customHeight="1" x14ac:dyDescent="0.3">
      <c r="L5" s="410" t="s">
        <v>4607</v>
      </c>
      <c r="M5" s="410" t="s">
        <v>4608</v>
      </c>
      <c r="N5" s="410" t="s">
        <v>4598</v>
      </c>
      <c r="O5" s="410" t="s">
        <v>4609</v>
      </c>
      <c r="P5" s="410" t="s">
        <v>4610</v>
      </c>
      <c r="Q5" s="410" t="s">
        <v>4601</v>
      </c>
      <c r="R5" s="410" t="s">
        <v>4611</v>
      </c>
      <c r="S5" s="410" t="s">
        <v>4603</v>
      </c>
      <c r="T5" s="410" t="s">
        <v>4612</v>
      </c>
      <c r="U5" s="410" t="s">
        <v>4613</v>
      </c>
      <c r="V5" s="413" t="s">
        <v>4614</v>
      </c>
      <c r="W5" s="411" t="s">
        <v>4615</v>
      </c>
    </row>
    <row r="6" spans="1:42" ht="18.45" customHeight="1" x14ac:dyDescent="0.3">
      <c r="L6" s="410" t="s">
        <v>4616</v>
      </c>
      <c r="M6" s="410" t="s">
        <v>4617</v>
      </c>
      <c r="N6" s="410" t="s">
        <v>4618</v>
      </c>
      <c r="O6" s="410" t="s">
        <v>4619</v>
      </c>
      <c r="P6" s="410" t="s">
        <v>4620</v>
      </c>
      <c r="Q6" s="410" t="s">
        <v>4621</v>
      </c>
      <c r="R6" s="410" t="s">
        <v>4622</v>
      </c>
      <c r="S6" s="410" t="s">
        <v>4623</v>
      </c>
      <c r="T6" s="410" t="s">
        <v>4624</v>
      </c>
      <c r="U6" s="410" t="s">
        <v>4625</v>
      </c>
      <c r="V6" s="413" t="s">
        <v>4626</v>
      </c>
      <c r="W6" s="411" t="s">
        <v>4627</v>
      </c>
    </row>
    <row r="7" spans="1:42" ht="18.45" customHeight="1" x14ac:dyDescent="0.3">
      <c r="L7" s="410" t="s">
        <v>4628</v>
      </c>
      <c r="M7" s="410" t="s">
        <v>4629</v>
      </c>
      <c r="N7" s="410" t="s">
        <v>4618</v>
      </c>
      <c r="O7" s="410" t="s">
        <v>4630</v>
      </c>
      <c r="P7" s="410" t="s">
        <v>4631</v>
      </c>
      <c r="Q7" s="410" t="s">
        <v>4632</v>
      </c>
      <c r="R7" s="410" t="s">
        <v>4633</v>
      </c>
      <c r="S7" s="410" t="s">
        <v>4623</v>
      </c>
      <c r="T7" s="410" t="s">
        <v>4634</v>
      </c>
      <c r="U7" s="410" t="s">
        <v>4635</v>
      </c>
      <c r="V7" s="413" t="s">
        <v>4636</v>
      </c>
      <c r="W7" s="411" t="s">
        <v>4637</v>
      </c>
    </row>
    <row r="8" spans="1:42" ht="18.45" customHeight="1" x14ac:dyDescent="0.3">
      <c r="L8" s="410" t="s">
        <v>4638</v>
      </c>
      <c r="M8" s="410" t="s">
        <v>4639</v>
      </c>
      <c r="N8" s="410" t="s">
        <v>4640</v>
      </c>
      <c r="O8" s="410" t="s">
        <v>4641</v>
      </c>
      <c r="P8" s="410" t="s">
        <v>4642</v>
      </c>
      <c r="Q8" s="410" t="s">
        <v>4643</v>
      </c>
      <c r="R8" s="410" t="s">
        <v>4644</v>
      </c>
      <c r="S8" s="410" t="s">
        <v>4623</v>
      </c>
      <c r="T8" s="410" t="s">
        <v>4645</v>
      </c>
      <c r="U8" s="410" t="s">
        <v>4646</v>
      </c>
      <c r="V8" s="413" t="s">
        <v>4647</v>
      </c>
      <c r="W8" s="411" t="s">
        <v>4637</v>
      </c>
    </row>
    <row r="9" spans="1:42" ht="18.45" customHeight="1" x14ac:dyDescent="0.3">
      <c r="L9" s="410" t="s">
        <v>4648</v>
      </c>
      <c r="M9" s="410" t="s">
        <v>4649</v>
      </c>
      <c r="N9" s="410" t="s">
        <v>4650</v>
      </c>
      <c r="O9" s="410" t="s">
        <v>4651</v>
      </c>
      <c r="P9" s="410" t="s">
        <v>4652</v>
      </c>
      <c r="Q9" s="410" t="s">
        <v>4653</v>
      </c>
      <c r="R9" s="410" t="s">
        <v>4654</v>
      </c>
      <c r="S9" s="410" t="s">
        <v>4655</v>
      </c>
      <c r="T9" s="410" t="s">
        <v>4656</v>
      </c>
      <c r="U9" s="410" t="s">
        <v>4657</v>
      </c>
      <c r="V9" s="413" t="s">
        <v>4658</v>
      </c>
      <c r="W9" s="411" t="s">
        <v>4659</v>
      </c>
    </row>
    <row r="10" spans="1:42" ht="18.45" customHeight="1" x14ac:dyDescent="0.3">
      <c r="L10" s="410" t="s">
        <v>4660</v>
      </c>
      <c r="M10" s="410" t="s">
        <v>4661</v>
      </c>
      <c r="N10" s="410" t="s">
        <v>4662</v>
      </c>
      <c r="O10" s="410" t="s">
        <v>4663</v>
      </c>
      <c r="P10" s="410" t="s">
        <v>4664</v>
      </c>
      <c r="Q10" s="410" t="s">
        <v>4665</v>
      </c>
      <c r="R10" s="410" t="s">
        <v>4666</v>
      </c>
      <c r="S10" s="410" t="s">
        <v>4655</v>
      </c>
      <c r="T10" s="410" t="s">
        <v>4667</v>
      </c>
      <c r="U10" s="410" t="s">
        <v>4668</v>
      </c>
      <c r="V10" s="413" t="s">
        <v>4669</v>
      </c>
      <c r="W10" s="411" t="s">
        <v>4670</v>
      </c>
    </row>
    <row r="11" spans="1:42" ht="18.45" customHeight="1" x14ac:dyDescent="0.3">
      <c r="L11" s="410" t="s">
        <v>4671</v>
      </c>
      <c r="M11" s="410" t="s">
        <v>4672</v>
      </c>
      <c r="N11" s="410" t="s">
        <v>4673</v>
      </c>
      <c r="O11" s="410" t="s">
        <v>4674</v>
      </c>
      <c r="P11" s="410" t="s">
        <v>4675</v>
      </c>
      <c r="Q11" s="410" t="s">
        <v>4676</v>
      </c>
      <c r="R11" s="410" t="s">
        <v>4677</v>
      </c>
      <c r="S11" s="410" t="s">
        <v>4678</v>
      </c>
      <c r="T11" s="410" t="s">
        <v>4679</v>
      </c>
      <c r="U11" s="410" t="s">
        <v>4680</v>
      </c>
      <c r="V11" s="413" t="s">
        <v>4681</v>
      </c>
      <c r="W11" s="411" t="s">
        <v>4682</v>
      </c>
    </row>
    <row r="12" spans="1:42" ht="18.45" customHeight="1" x14ac:dyDescent="0.3">
      <c r="L12" s="410" t="s">
        <v>4683</v>
      </c>
      <c r="M12" s="410" t="s">
        <v>4684</v>
      </c>
      <c r="N12" s="410" t="s">
        <v>4673</v>
      </c>
      <c r="O12" s="410" t="s">
        <v>4685</v>
      </c>
      <c r="P12" s="410" t="s">
        <v>4686</v>
      </c>
      <c r="Q12" s="410" t="s">
        <v>4676</v>
      </c>
      <c r="R12" s="410" t="s">
        <v>4687</v>
      </c>
      <c r="S12" s="410" t="s">
        <v>4688</v>
      </c>
      <c r="T12" s="410" t="s">
        <v>4689</v>
      </c>
      <c r="U12" s="410" t="s">
        <v>4690</v>
      </c>
      <c r="V12" s="413" t="s">
        <v>4691</v>
      </c>
      <c r="W12" s="411" t="s">
        <v>4692</v>
      </c>
    </row>
    <row r="13" spans="1:42" ht="18.45" customHeight="1" x14ac:dyDescent="0.3">
      <c r="L13" s="410" t="s">
        <v>4693</v>
      </c>
      <c r="M13" s="410" t="s">
        <v>4694</v>
      </c>
      <c r="N13" s="410" t="s">
        <v>4695</v>
      </c>
      <c r="O13" s="410" t="s">
        <v>4696</v>
      </c>
      <c r="P13" s="410" t="s">
        <v>4697</v>
      </c>
      <c r="Q13" s="410" t="s">
        <v>4698</v>
      </c>
      <c r="R13" s="410" t="s">
        <v>4699</v>
      </c>
      <c r="S13" s="410" t="s">
        <v>4688</v>
      </c>
      <c r="T13" s="410" t="s">
        <v>4700</v>
      </c>
      <c r="U13" s="410" t="s">
        <v>4701</v>
      </c>
      <c r="V13" s="413" t="s">
        <v>4702</v>
      </c>
      <c r="W13" s="411" t="s">
        <v>4692</v>
      </c>
    </row>
    <row r="14" spans="1:42" ht="21" customHeight="1" x14ac:dyDescent="0.3">
      <c r="B14" s="414" t="s">
        <v>4703</v>
      </c>
      <c r="C14" s="414" t="s">
        <v>4704</v>
      </c>
      <c r="D14" s="415" t="s">
        <v>4705</v>
      </c>
      <c r="E14" s="416" t="s">
        <v>4706</v>
      </c>
      <c r="F14" s="417" t="s">
        <v>4707</v>
      </c>
      <c r="G14" s="418" t="s">
        <v>0</v>
      </c>
      <c r="H14" s="417" t="s">
        <v>4708</v>
      </c>
      <c r="I14" s="419" t="s">
        <v>4709</v>
      </c>
      <c r="J14" s="420" t="s">
        <v>4710</v>
      </c>
      <c r="AC14" s="421" t="s">
        <v>4711</v>
      </c>
      <c r="AD14" s="421" t="s">
        <v>4712</v>
      </c>
      <c r="AE14" s="421" t="s">
        <v>4713</v>
      </c>
      <c r="AF14" s="421" t="s">
        <v>4709</v>
      </c>
      <c r="AG14" s="421" t="s">
        <v>4710</v>
      </c>
      <c r="AH14" s="421" t="s">
        <v>4714</v>
      </c>
      <c r="AI14" s="421" t="s">
        <v>4715</v>
      </c>
      <c r="AJ14" s="421" t="s">
        <v>4716</v>
      </c>
      <c r="AK14" s="421" t="s">
        <v>4707</v>
      </c>
      <c r="AL14" s="421" t="s">
        <v>4717</v>
      </c>
      <c r="AM14" s="421" t="s">
        <v>4718</v>
      </c>
      <c r="AN14" s="421" t="s">
        <v>4719</v>
      </c>
      <c r="AO14" s="421" t="s">
        <v>4720</v>
      </c>
      <c r="AP14" s="422" t="s">
        <v>4721</v>
      </c>
    </row>
    <row r="15" spans="1:42" ht="24" x14ac:dyDescent="0.3">
      <c r="B15" s="423" t="s">
        <v>4722</v>
      </c>
      <c r="C15" s="424">
        <v>1</v>
      </c>
      <c r="D15" s="425" t="s">
        <v>4723</v>
      </c>
      <c r="E15" s="426"/>
      <c r="F15" s="427" t="str">
        <f t="shared" ref="F15:F78" si="0">INDEX(AC15:AM15,MATCH($F$14,$AC$14:$AM$14,0))</f>
        <v>Quarterly (Article 447)</v>
      </c>
      <c r="G15" s="410" t="s">
        <v>4665</v>
      </c>
      <c r="H15" s="428" t="s">
        <v>4724</v>
      </c>
      <c r="I15" s="429" t="s">
        <v>4725</v>
      </c>
      <c r="J15" s="425" t="s">
        <v>4726</v>
      </c>
      <c r="AC15" s="421" t="s">
        <v>4727</v>
      </c>
      <c r="AD15" s="421" t="s">
        <v>4723</v>
      </c>
      <c r="AE15" s="421" t="s">
        <v>4728</v>
      </c>
      <c r="AF15" s="421" t="s">
        <v>4725</v>
      </c>
      <c r="AG15" s="421" t="s">
        <v>4726</v>
      </c>
      <c r="AH15" s="421" t="s">
        <v>229</v>
      </c>
      <c r="AI15" s="421" t="s">
        <v>4724</v>
      </c>
      <c r="AJ15" s="421" t="s">
        <v>4729</v>
      </c>
      <c r="AK15" s="421" t="s">
        <v>4729</v>
      </c>
      <c r="AL15" s="421" t="s">
        <v>4730</v>
      </c>
      <c r="AM15" s="421" t="s">
        <v>4731</v>
      </c>
      <c r="AN15" s="421" t="s">
        <v>4731</v>
      </c>
      <c r="AO15" s="421" t="s">
        <v>4732</v>
      </c>
      <c r="AP15" s="422" t="s">
        <v>4731</v>
      </c>
    </row>
    <row r="16" spans="1:42" ht="36" x14ac:dyDescent="0.3">
      <c r="B16" s="423" t="s">
        <v>4722</v>
      </c>
      <c r="C16" s="424">
        <v>1</v>
      </c>
      <c r="D16" s="425" t="s">
        <v>4723</v>
      </c>
      <c r="E16" s="426"/>
      <c r="F16" s="427" t="str">
        <f t="shared" si="0"/>
        <v>Quarterly</v>
      </c>
      <c r="G16" s="410" t="s">
        <v>4667</v>
      </c>
      <c r="H16" s="428" t="s">
        <v>4733</v>
      </c>
      <c r="I16" s="425" t="s">
        <v>4725</v>
      </c>
      <c r="J16" s="425" t="s">
        <v>4734</v>
      </c>
      <c r="AC16" s="421" t="s">
        <v>4727</v>
      </c>
      <c r="AD16" s="421" t="s">
        <v>4723</v>
      </c>
      <c r="AE16" s="421" t="s">
        <v>4728</v>
      </c>
      <c r="AF16" s="421" t="s">
        <v>4725</v>
      </c>
      <c r="AG16" s="421" t="s">
        <v>4734</v>
      </c>
      <c r="AH16" s="421" t="s">
        <v>229</v>
      </c>
      <c r="AI16" s="421" t="s">
        <v>4733</v>
      </c>
      <c r="AJ16" s="421" t="s">
        <v>4735</v>
      </c>
      <c r="AK16" s="421" t="s">
        <v>4735</v>
      </c>
      <c r="AL16" s="421" t="s">
        <v>4736</v>
      </c>
      <c r="AM16" s="421" t="s">
        <v>4736</v>
      </c>
      <c r="AN16" s="421" t="s">
        <v>4737</v>
      </c>
      <c r="AO16" s="421" t="s">
        <v>4738</v>
      </c>
      <c r="AP16" s="422" t="s">
        <v>4738</v>
      </c>
    </row>
    <row r="17" spans="2:42" ht="36" hidden="1" x14ac:dyDescent="0.3">
      <c r="B17" s="423" t="s">
        <v>4722</v>
      </c>
      <c r="C17" s="424">
        <v>1</v>
      </c>
      <c r="D17" s="425" t="s">
        <v>4723</v>
      </c>
      <c r="E17" s="426"/>
      <c r="F17" s="427" t="str">
        <f t="shared" si="0"/>
        <v xml:space="preserve">Annual </v>
      </c>
      <c r="G17" s="410" t="s">
        <v>4700</v>
      </c>
      <c r="H17" s="428" t="s">
        <v>4739</v>
      </c>
      <c r="I17" s="425" t="s">
        <v>4725</v>
      </c>
      <c r="J17" s="425" t="s">
        <v>4740</v>
      </c>
      <c r="AC17" s="421" t="s">
        <v>4727</v>
      </c>
      <c r="AD17" s="421" t="s">
        <v>4723</v>
      </c>
      <c r="AE17" s="421" t="s">
        <v>4728</v>
      </c>
      <c r="AF17" s="421" t="s">
        <v>4725</v>
      </c>
      <c r="AG17" s="421" t="s">
        <v>4740</v>
      </c>
      <c r="AH17" s="421" t="s">
        <v>229</v>
      </c>
      <c r="AI17" s="421" t="s">
        <v>4739</v>
      </c>
      <c r="AJ17" s="421" t="s">
        <v>4738</v>
      </c>
      <c r="AK17" s="421" t="s">
        <v>4738</v>
      </c>
      <c r="AL17" s="421" t="s">
        <v>4736</v>
      </c>
      <c r="AM17" s="421" t="s">
        <v>4741</v>
      </c>
      <c r="AN17" s="421" t="s">
        <v>4737</v>
      </c>
      <c r="AO17" s="421" t="s">
        <v>4738</v>
      </c>
      <c r="AP17" s="422" t="s">
        <v>4741</v>
      </c>
    </row>
    <row r="18" spans="2:42" ht="36" hidden="1" x14ac:dyDescent="0.3">
      <c r="B18" s="423" t="s">
        <v>4722</v>
      </c>
      <c r="C18" s="424">
        <v>1</v>
      </c>
      <c r="D18" s="425" t="s">
        <v>4723</v>
      </c>
      <c r="E18" s="426"/>
      <c r="F18" s="427" t="str">
        <f t="shared" si="0"/>
        <v xml:space="preserve">Annual </v>
      </c>
      <c r="G18" s="410" t="s">
        <v>4621</v>
      </c>
      <c r="H18" s="428" t="s">
        <v>4742</v>
      </c>
      <c r="I18" s="425" t="s">
        <v>4725</v>
      </c>
      <c r="J18" s="425" t="s">
        <v>4743</v>
      </c>
      <c r="AC18" s="421" t="s">
        <v>4727</v>
      </c>
      <c r="AD18" s="421" t="s">
        <v>4723</v>
      </c>
      <c r="AE18" s="421" t="s">
        <v>4728</v>
      </c>
      <c r="AF18" s="421" t="s">
        <v>4725</v>
      </c>
      <c r="AG18" s="421" t="s">
        <v>4743</v>
      </c>
      <c r="AH18" s="421" t="s">
        <v>229</v>
      </c>
      <c r="AI18" s="421" t="s">
        <v>4742</v>
      </c>
      <c r="AJ18" s="421" t="s">
        <v>4738</v>
      </c>
      <c r="AK18" s="421" t="s">
        <v>4738</v>
      </c>
      <c r="AL18" s="421" t="s">
        <v>4736</v>
      </c>
      <c r="AM18" s="421" t="s">
        <v>4737</v>
      </c>
      <c r="AN18" s="421" t="s">
        <v>4737</v>
      </c>
      <c r="AO18" s="421" t="s">
        <v>4738</v>
      </c>
      <c r="AP18" s="422" t="s">
        <v>4737</v>
      </c>
    </row>
    <row r="19" spans="2:42" ht="36" hidden="1" x14ac:dyDescent="0.3">
      <c r="B19" s="423" t="s">
        <v>4722</v>
      </c>
      <c r="C19" s="424">
        <v>1</v>
      </c>
      <c r="D19" s="425" t="s">
        <v>4723</v>
      </c>
      <c r="E19" s="426"/>
      <c r="F19" s="427" t="str">
        <f t="shared" si="0"/>
        <v xml:space="preserve">Annual </v>
      </c>
      <c r="G19" s="410" t="s">
        <v>4632</v>
      </c>
      <c r="H19" s="428" t="s">
        <v>4744</v>
      </c>
      <c r="I19" s="425" t="s">
        <v>4725</v>
      </c>
      <c r="J19" s="425" t="s">
        <v>4745</v>
      </c>
      <c r="AC19" s="421" t="s">
        <v>4727</v>
      </c>
      <c r="AD19" s="421" t="s">
        <v>4723</v>
      </c>
      <c r="AE19" s="421" t="s">
        <v>4728</v>
      </c>
      <c r="AF19" s="421" t="s">
        <v>4725</v>
      </c>
      <c r="AG19" s="421" t="s">
        <v>4745</v>
      </c>
      <c r="AH19" s="421" t="s">
        <v>229</v>
      </c>
      <c r="AI19" s="421" t="s">
        <v>4744</v>
      </c>
      <c r="AJ19" s="421" t="s">
        <v>4738</v>
      </c>
      <c r="AK19" s="421" t="s">
        <v>4738</v>
      </c>
      <c r="AL19" s="421" t="s">
        <v>4736</v>
      </c>
      <c r="AM19" s="421" t="s">
        <v>4737</v>
      </c>
      <c r="AN19" s="421" t="s">
        <v>4737</v>
      </c>
      <c r="AO19" s="421" t="s">
        <v>4738</v>
      </c>
      <c r="AP19" s="422" t="s">
        <v>4737</v>
      </c>
    </row>
    <row r="20" spans="2:42" ht="36" x14ac:dyDescent="0.3">
      <c r="B20" s="423" t="s">
        <v>4722</v>
      </c>
      <c r="C20" s="424">
        <v>1</v>
      </c>
      <c r="D20" s="425" t="s">
        <v>4723</v>
      </c>
      <c r="E20" s="426"/>
      <c r="F20" s="427" t="str">
        <f t="shared" si="0"/>
        <v>Quarterly</v>
      </c>
      <c r="G20" s="410" t="s">
        <v>4661</v>
      </c>
      <c r="H20" s="428" t="s">
        <v>4746</v>
      </c>
      <c r="I20" s="425" t="s">
        <v>4725</v>
      </c>
      <c r="J20" s="425" t="s">
        <v>4747</v>
      </c>
      <c r="AC20" s="421" t="s">
        <v>4727</v>
      </c>
      <c r="AD20" s="421" t="s">
        <v>4723</v>
      </c>
      <c r="AE20" s="421" t="s">
        <v>4728</v>
      </c>
      <c r="AF20" s="421" t="s">
        <v>4725</v>
      </c>
      <c r="AG20" s="421" t="s">
        <v>4747</v>
      </c>
      <c r="AH20" s="421" t="s">
        <v>229</v>
      </c>
      <c r="AI20" s="421" t="s">
        <v>4746</v>
      </c>
      <c r="AJ20" s="421" t="s">
        <v>4735</v>
      </c>
      <c r="AK20" s="421" t="s">
        <v>4735</v>
      </c>
      <c r="AL20" s="421" t="s">
        <v>4736</v>
      </c>
      <c r="AM20" s="421" t="s">
        <v>4736</v>
      </c>
      <c r="AN20" s="421" t="s">
        <v>4737</v>
      </c>
      <c r="AO20" s="421" t="s">
        <v>4738</v>
      </c>
      <c r="AP20" s="422" t="s">
        <v>4738</v>
      </c>
    </row>
    <row r="21" spans="2:42" ht="36" x14ac:dyDescent="0.3">
      <c r="B21" s="423" t="s">
        <v>4722</v>
      </c>
      <c r="C21" s="424">
        <v>1</v>
      </c>
      <c r="D21" s="425" t="s">
        <v>4723</v>
      </c>
      <c r="E21" s="426"/>
      <c r="F21" s="427" t="str">
        <f t="shared" si="0"/>
        <v>Quarterly</v>
      </c>
      <c r="G21" s="410" t="s">
        <v>4672</v>
      </c>
      <c r="H21" s="428" t="s">
        <v>4748</v>
      </c>
      <c r="I21" s="425" t="s">
        <v>4725</v>
      </c>
      <c r="J21" s="425" t="s">
        <v>4747</v>
      </c>
      <c r="AC21" s="421" t="s">
        <v>4727</v>
      </c>
      <c r="AD21" s="421" t="s">
        <v>4723</v>
      </c>
      <c r="AE21" s="421" t="s">
        <v>4728</v>
      </c>
      <c r="AF21" s="421" t="s">
        <v>4725</v>
      </c>
      <c r="AG21" s="421" t="s">
        <v>4747</v>
      </c>
      <c r="AH21" s="421" t="s">
        <v>229</v>
      </c>
      <c r="AI21" s="421" t="s">
        <v>4749</v>
      </c>
      <c r="AJ21" s="421" t="s">
        <v>4735</v>
      </c>
      <c r="AK21" s="421" t="s">
        <v>4735</v>
      </c>
      <c r="AL21" s="421" t="s">
        <v>4736</v>
      </c>
      <c r="AM21" s="421" t="s">
        <v>4736</v>
      </c>
      <c r="AN21" s="421" t="s">
        <v>4737</v>
      </c>
      <c r="AO21" s="421" t="s">
        <v>4738</v>
      </c>
      <c r="AP21" s="422" t="s">
        <v>4738</v>
      </c>
    </row>
    <row r="22" spans="2:42" ht="36" hidden="1" x14ac:dyDescent="0.3">
      <c r="B22" s="423" t="s">
        <v>4750</v>
      </c>
      <c r="C22" s="424">
        <v>3</v>
      </c>
      <c r="D22" s="425" t="s">
        <v>4751</v>
      </c>
      <c r="E22" s="426"/>
      <c r="F22" s="427" t="str">
        <f t="shared" si="0"/>
        <v xml:space="preserve">Annual </v>
      </c>
      <c r="G22" s="410" t="s">
        <v>4679</v>
      </c>
      <c r="H22" s="428" t="s">
        <v>4752</v>
      </c>
      <c r="I22" s="425" t="s">
        <v>4753</v>
      </c>
      <c r="J22" s="425" t="s">
        <v>4754</v>
      </c>
      <c r="AC22" s="421" t="s">
        <v>4755</v>
      </c>
      <c r="AD22" s="421" t="s">
        <v>4751</v>
      </c>
      <c r="AE22" s="421" t="s">
        <v>4728</v>
      </c>
      <c r="AF22" s="421" t="s">
        <v>4753</v>
      </c>
      <c r="AG22" s="421" t="s">
        <v>4754</v>
      </c>
      <c r="AH22" s="421" t="s">
        <v>229</v>
      </c>
      <c r="AI22" s="421" t="s">
        <v>4752</v>
      </c>
      <c r="AJ22" s="421" t="s">
        <v>4738</v>
      </c>
      <c r="AK22" s="421" t="s">
        <v>4738</v>
      </c>
      <c r="AL22" s="421" t="s">
        <v>4736</v>
      </c>
      <c r="AM22" s="421" t="s">
        <v>4756</v>
      </c>
      <c r="AN22" s="421" t="s">
        <v>4737</v>
      </c>
      <c r="AO22" s="421" t="s">
        <v>4738</v>
      </c>
      <c r="AP22" s="422" t="s">
        <v>4757</v>
      </c>
    </row>
    <row r="23" spans="2:42" ht="36" hidden="1" x14ac:dyDescent="0.3">
      <c r="B23" s="423" t="s">
        <v>4750</v>
      </c>
      <c r="C23" s="424">
        <v>3</v>
      </c>
      <c r="D23" s="425" t="s">
        <v>4751</v>
      </c>
      <c r="E23" s="426"/>
      <c r="F23" s="427" t="str">
        <f t="shared" si="0"/>
        <v xml:space="preserve">Annual </v>
      </c>
      <c r="G23" s="410" t="s">
        <v>4689</v>
      </c>
      <c r="H23" s="428" t="s">
        <v>4758</v>
      </c>
      <c r="I23" s="425" t="s">
        <v>4753</v>
      </c>
      <c r="J23" s="425" t="s">
        <v>4759</v>
      </c>
      <c r="AC23" s="421" t="s">
        <v>4755</v>
      </c>
      <c r="AD23" s="421" t="s">
        <v>4751</v>
      </c>
      <c r="AE23" s="421" t="s">
        <v>4728</v>
      </c>
      <c r="AF23" s="421" t="s">
        <v>4753</v>
      </c>
      <c r="AG23" s="421" t="s">
        <v>4759</v>
      </c>
      <c r="AH23" s="421" t="s">
        <v>229</v>
      </c>
      <c r="AI23" s="421" t="s">
        <v>4758</v>
      </c>
      <c r="AJ23" s="421" t="s">
        <v>4738</v>
      </c>
      <c r="AK23" s="421" t="s">
        <v>4738</v>
      </c>
      <c r="AL23" s="421" t="s">
        <v>4736</v>
      </c>
      <c r="AM23" s="421" t="s">
        <v>4737</v>
      </c>
      <c r="AN23" s="421" t="s">
        <v>4737</v>
      </c>
      <c r="AO23" s="421" t="s">
        <v>4738</v>
      </c>
      <c r="AP23" s="422" t="s">
        <v>4760</v>
      </c>
    </row>
    <row r="24" spans="2:42" ht="36" hidden="1" x14ac:dyDescent="0.3">
      <c r="B24" s="423" t="s">
        <v>4761</v>
      </c>
      <c r="C24" s="424">
        <v>5</v>
      </c>
      <c r="D24" s="425" t="s">
        <v>4762</v>
      </c>
      <c r="E24" s="426"/>
      <c r="F24" s="427" t="str">
        <f t="shared" si="0"/>
        <v xml:space="preserve">Annual </v>
      </c>
      <c r="G24" s="410" t="s">
        <v>4698</v>
      </c>
      <c r="H24" s="428" t="s">
        <v>4763</v>
      </c>
      <c r="I24" s="425" t="s">
        <v>4764</v>
      </c>
      <c r="J24" s="425" t="s">
        <v>4765</v>
      </c>
      <c r="AC24" s="421" t="s">
        <v>4766</v>
      </c>
      <c r="AD24" s="421" t="s">
        <v>4762</v>
      </c>
      <c r="AE24" s="421" t="s">
        <v>4728</v>
      </c>
      <c r="AF24" s="421" t="s">
        <v>4764</v>
      </c>
      <c r="AG24" s="421" t="s">
        <v>4765</v>
      </c>
      <c r="AH24" s="421" t="s">
        <v>229</v>
      </c>
      <c r="AI24" s="421" t="s">
        <v>4763</v>
      </c>
      <c r="AJ24" s="421" t="s">
        <v>4738</v>
      </c>
      <c r="AK24" s="421" t="s">
        <v>4738</v>
      </c>
      <c r="AL24" s="421" t="s">
        <v>4738</v>
      </c>
      <c r="AM24" s="421" t="s">
        <v>4737</v>
      </c>
      <c r="AN24" s="421" t="s">
        <v>4737</v>
      </c>
      <c r="AO24" s="421" t="s">
        <v>4738</v>
      </c>
      <c r="AP24" s="422" t="s">
        <v>4737</v>
      </c>
    </row>
    <row r="25" spans="2:42" ht="36" hidden="1" x14ac:dyDescent="0.3">
      <c r="B25" s="423" t="s">
        <v>4761</v>
      </c>
      <c r="C25" s="424">
        <v>5</v>
      </c>
      <c r="D25" s="425" t="s">
        <v>4762</v>
      </c>
      <c r="E25" s="426"/>
      <c r="F25" s="427" t="str">
        <f t="shared" si="0"/>
        <v xml:space="preserve">Annual </v>
      </c>
      <c r="G25" s="410" t="s">
        <v>4602</v>
      </c>
      <c r="H25" s="428" t="s">
        <v>4767</v>
      </c>
      <c r="I25" s="425" t="s">
        <v>4764</v>
      </c>
      <c r="J25" s="425" t="s">
        <v>4768</v>
      </c>
      <c r="AC25" s="421" t="s">
        <v>4766</v>
      </c>
      <c r="AD25" s="421" t="s">
        <v>4762</v>
      </c>
      <c r="AE25" s="421" t="s">
        <v>4728</v>
      </c>
      <c r="AF25" s="421" t="s">
        <v>4764</v>
      </c>
      <c r="AG25" s="421" t="s">
        <v>4768</v>
      </c>
      <c r="AH25" s="421" t="s">
        <v>229</v>
      </c>
      <c r="AI25" s="421" t="s">
        <v>4767</v>
      </c>
      <c r="AJ25" s="421" t="s">
        <v>4738</v>
      </c>
      <c r="AK25" s="421" t="s">
        <v>4738</v>
      </c>
      <c r="AL25" s="421" t="s">
        <v>4738</v>
      </c>
      <c r="AM25" s="421" t="s">
        <v>4737</v>
      </c>
      <c r="AN25" s="421" t="s">
        <v>4737</v>
      </c>
      <c r="AO25" s="421" t="s">
        <v>4738</v>
      </c>
      <c r="AP25" s="422" t="s">
        <v>4737</v>
      </c>
    </row>
    <row r="26" spans="2:42" ht="36" hidden="1" x14ac:dyDescent="0.3">
      <c r="B26" s="423" t="s">
        <v>4761</v>
      </c>
      <c r="C26" s="424">
        <v>5</v>
      </c>
      <c r="D26" s="425" t="s">
        <v>4762</v>
      </c>
      <c r="E26" s="426"/>
      <c r="F26" s="427" t="str">
        <f t="shared" si="0"/>
        <v xml:space="preserve">Annual </v>
      </c>
      <c r="G26" s="410" t="s">
        <v>4589</v>
      </c>
      <c r="H26" s="428" t="s">
        <v>4769</v>
      </c>
      <c r="I26" s="425" t="s">
        <v>4764</v>
      </c>
      <c r="J26" s="425" t="s">
        <v>4770</v>
      </c>
      <c r="AC26" s="421" t="s">
        <v>4766</v>
      </c>
      <c r="AD26" s="421" t="s">
        <v>4762</v>
      </c>
      <c r="AE26" s="421" t="s">
        <v>4728</v>
      </c>
      <c r="AF26" s="421" t="s">
        <v>4764</v>
      </c>
      <c r="AG26" s="421" t="s">
        <v>4770</v>
      </c>
      <c r="AH26" s="421" t="s">
        <v>229</v>
      </c>
      <c r="AI26" s="421" t="s">
        <v>4769</v>
      </c>
      <c r="AJ26" s="421" t="s">
        <v>4738</v>
      </c>
      <c r="AK26" s="421" t="s">
        <v>4738</v>
      </c>
      <c r="AL26" s="421" t="s">
        <v>4738</v>
      </c>
      <c r="AM26" s="421" t="s">
        <v>4737</v>
      </c>
      <c r="AN26" s="421" t="s">
        <v>4737</v>
      </c>
      <c r="AO26" s="421" t="s">
        <v>4738</v>
      </c>
      <c r="AP26" s="422" t="s">
        <v>4737</v>
      </c>
    </row>
    <row r="27" spans="2:42" ht="36" hidden="1" x14ac:dyDescent="0.3">
      <c r="B27" s="423" t="s">
        <v>4761</v>
      </c>
      <c r="C27" s="424">
        <v>5</v>
      </c>
      <c r="D27" s="425" t="s">
        <v>4762</v>
      </c>
      <c r="E27" s="426"/>
      <c r="F27" s="427" t="str">
        <f t="shared" si="0"/>
        <v xml:space="preserve">Annual </v>
      </c>
      <c r="G27" s="410" t="s">
        <v>4611</v>
      </c>
      <c r="H27" s="428" t="s">
        <v>4771</v>
      </c>
      <c r="I27" s="425" t="s">
        <v>4764</v>
      </c>
      <c r="J27" s="425" t="s">
        <v>4768</v>
      </c>
      <c r="AC27" s="421" t="s">
        <v>4766</v>
      </c>
      <c r="AD27" s="421" t="s">
        <v>4762</v>
      </c>
      <c r="AE27" s="421" t="s">
        <v>4728</v>
      </c>
      <c r="AF27" s="421" t="s">
        <v>4764</v>
      </c>
      <c r="AG27" s="421" t="s">
        <v>4768</v>
      </c>
      <c r="AH27" s="421" t="s">
        <v>229</v>
      </c>
      <c r="AI27" s="421" t="s">
        <v>4771</v>
      </c>
      <c r="AJ27" s="421" t="s">
        <v>4738</v>
      </c>
      <c r="AK27" s="421" t="s">
        <v>4738</v>
      </c>
      <c r="AL27" s="421" t="s">
        <v>4738</v>
      </c>
      <c r="AM27" s="421" t="s">
        <v>4737</v>
      </c>
      <c r="AN27" s="421" t="s">
        <v>4737</v>
      </c>
      <c r="AO27" s="421" t="s">
        <v>4738</v>
      </c>
      <c r="AP27" s="422" t="s">
        <v>4737</v>
      </c>
    </row>
    <row r="28" spans="2:42" ht="36" hidden="1" x14ac:dyDescent="0.3">
      <c r="B28" s="423" t="s">
        <v>4761</v>
      </c>
      <c r="C28" s="424">
        <v>5</v>
      </c>
      <c r="D28" s="425" t="s">
        <v>4762</v>
      </c>
      <c r="E28" s="426"/>
      <c r="F28" s="427" t="str">
        <f t="shared" si="0"/>
        <v xml:space="preserve">Annual </v>
      </c>
      <c r="G28" s="410" t="s">
        <v>4592</v>
      </c>
      <c r="H28" s="428" t="s">
        <v>4772</v>
      </c>
      <c r="I28" s="425" t="s">
        <v>4764</v>
      </c>
      <c r="J28" s="425" t="s">
        <v>4773</v>
      </c>
      <c r="AC28" s="421" t="s">
        <v>4766</v>
      </c>
      <c r="AD28" s="421" t="s">
        <v>4762</v>
      </c>
      <c r="AE28" s="421" t="s">
        <v>4728</v>
      </c>
      <c r="AF28" s="421" t="s">
        <v>4764</v>
      </c>
      <c r="AG28" s="421" t="s">
        <v>4773</v>
      </c>
      <c r="AH28" s="421" t="s">
        <v>229</v>
      </c>
      <c r="AI28" s="421" t="s">
        <v>4772</v>
      </c>
      <c r="AJ28" s="421" t="s">
        <v>4738</v>
      </c>
      <c r="AK28" s="421" t="s">
        <v>4738</v>
      </c>
      <c r="AL28" s="421" t="s">
        <v>4738</v>
      </c>
      <c r="AM28" s="421" t="s">
        <v>4737</v>
      </c>
      <c r="AN28" s="421" t="s">
        <v>4737</v>
      </c>
      <c r="AO28" s="421" t="s">
        <v>4738</v>
      </c>
      <c r="AP28" s="422" t="s">
        <v>4737</v>
      </c>
    </row>
    <row r="29" spans="2:42" ht="36" hidden="1" x14ac:dyDescent="0.3">
      <c r="B29" s="423" t="s">
        <v>4761</v>
      </c>
      <c r="C29" s="424">
        <v>5</v>
      </c>
      <c r="D29" s="425" t="s">
        <v>4762</v>
      </c>
      <c r="E29" s="426"/>
      <c r="F29" s="427" t="str">
        <f t="shared" si="0"/>
        <v xml:space="preserve">Annual </v>
      </c>
      <c r="G29" s="410" t="s">
        <v>4622</v>
      </c>
      <c r="H29" s="428" t="s">
        <v>4774</v>
      </c>
      <c r="I29" s="425" t="s">
        <v>4764</v>
      </c>
      <c r="J29" s="425" t="s">
        <v>4775</v>
      </c>
      <c r="AC29" s="421" t="s">
        <v>4766</v>
      </c>
      <c r="AD29" s="421" t="s">
        <v>4762</v>
      </c>
      <c r="AE29" s="421" t="s">
        <v>4728</v>
      </c>
      <c r="AF29" s="421" t="s">
        <v>4764</v>
      </c>
      <c r="AG29" s="421" t="s">
        <v>4775</v>
      </c>
      <c r="AH29" s="421" t="s">
        <v>229</v>
      </c>
      <c r="AI29" s="421" t="s">
        <v>4774</v>
      </c>
      <c r="AJ29" s="421" t="s">
        <v>4738</v>
      </c>
      <c r="AK29" s="421" t="s">
        <v>4738</v>
      </c>
      <c r="AL29" s="421" t="s">
        <v>4738</v>
      </c>
      <c r="AM29" s="421" t="s">
        <v>4737</v>
      </c>
      <c r="AN29" s="421" t="s">
        <v>4737</v>
      </c>
      <c r="AO29" s="421" t="s">
        <v>4738</v>
      </c>
      <c r="AP29" s="422" t="s">
        <v>4737</v>
      </c>
    </row>
    <row r="30" spans="2:42" ht="48" x14ac:dyDescent="0.3">
      <c r="B30" s="423" t="s">
        <v>4776</v>
      </c>
      <c r="C30" s="424">
        <v>7</v>
      </c>
      <c r="D30" s="425" t="s">
        <v>4777</v>
      </c>
      <c r="E30" s="426"/>
      <c r="F30" s="427" t="str">
        <f t="shared" si="0"/>
        <v>Semi-annual (point (a) of Article 437 and point (e) of Article 444)</v>
      </c>
      <c r="G30" s="410" t="s">
        <v>4638</v>
      </c>
      <c r="H30" s="428" t="s">
        <v>4778</v>
      </c>
      <c r="I30" s="425" t="s">
        <v>4779</v>
      </c>
      <c r="J30" s="425" t="s">
        <v>4780</v>
      </c>
      <c r="AC30" s="421" t="s">
        <v>4781</v>
      </c>
      <c r="AD30" s="421" t="s">
        <v>4777</v>
      </c>
      <c r="AE30" s="421" t="s">
        <v>4728</v>
      </c>
      <c r="AF30" s="421" t="s">
        <v>4782</v>
      </c>
      <c r="AG30" s="421" t="s">
        <v>4780</v>
      </c>
      <c r="AH30" s="421" t="s">
        <v>229</v>
      </c>
      <c r="AI30" s="421" t="s">
        <v>4778</v>
      </c>
      <c r="AJ30" s="421" t="s">
        <v>4783</v>
      </c>
      <c r="AK30" s="421" t="s">
        <v>4783</v>
      </c>
      <c r="AL30" s="421" t="s">
        <v>4738</v>
      </c>
      <c r="AM30" s="421" t="s">
        <v>4737</v>
      </c>
      <c r="AN30" s="421" t="s">
        <v>4737</v>
      </c>
      <c r="AO30" s="421" t="s">
        <v>4736</v>
      </c>
      <c r="AP30" s="422" t="s">
        <v>4784</v>
      </c>
    </row>
    <row r="31" spans="2:42" ht="36" x14ac:dyDescent="0.3">
      <c r="B31" s="423" t="s">
        <v>4776</v>
      </c>
      <c r="C31" s="424">
        <v>7</v>
      </c>
      <c r="D31" s="425" t="s">
        <v>4777</v>
      </c>
      <c r="E31" s="426"/>
      <c r="F31" s="427" t="str">
        <f t="shared" si="0"/>
        <v>Semi-annual</v>
      </c>
      <c r="G31" s="410" t="s">
        <v>4648</v>
      </c>
      <c r="H31" s="428" t="s">
        <v>4785</v>
      </c>
      <c r="I31" s="425" t="s">
        <v>4786</v>
      </c>
      <c r="J31" s="425" t="s">
        <v>4787</v>
      </c>
      <c r="AC31" s="421" t="s">
        <v>4781</v>
      </c>
      <c r="AD31" s="421" t="s">
        <v>4777</v>
      </c>
      <c r="AE31" s="421" t="s">
        <v>4728</v>
      </c>
      <c r="AF31" s="421" t="s">
        <v>4786</v>
      </c>
      <c r="AG31" s="421" t="s">
        <v>4787</v>
      </c>
      <c r="AH31" s="421" t="s">
        <v>229</v>
      </c>
      <c r="AI31" s="421" t="s">
        <v>4785</v>
      </c>
      <c r="AJ31" s="421" t="s">
        <v>4788</v>
      </c>
      <c r="AK31" s="421" t="s">
        <v>4788</v>
      </c>
      <c r="AL31" s="421" t="s">
        <v>4736</v>
      </c>
      <c r="AM31" s="421" t="s">
        <v>4737</v>
      </c>
      <c r="AN31" s="421" t="s">
        <v>4737</v>
      </c>
      <c r="AO31" s="421" t="s">
        <v>4736</v>
      </c>
      <c r="AP31" s="422" t="s">
        <v>4736</v>
      </c>
    </row>
    <row r="32" spans="2:42" ht="36" hidden="1" x14ac:dyDescent="0.3">
      <c r="B32" s="423" t="s">
        <v>4776</v>
      </c>
      <c r="C32" s="424">
        <v>7</v>
      </c>
      <c r="D32" s="425" t="s">
        <v>4777</v>
      </c>
      <c r="E32" s="426"/>
      <c r="F32" s="427" t="str">
        <f t="shared" si="0"/>
        <v xml:space="preserve">Annual </v>
      </c>
      <c r="G32" s="410" t="s">
        <v>4660</v>
      </c>
      <c r="H32" s="428" t="s">
        <v>4789</v>
      </c>
      <c r="I32" s="425" t="s">
        <v>4786</v>
      </c>
      <c r="J32" s="425" t="s">
        <v>4790</v>
      </c>
      <c r="AC32" s="421" t="s">
        <v>4781</v>
      </c>
      <c r="AD32" s="421" t="s">
        <v>4777</v>
      </c>
      <c r="AE32" s="421" t="s">
        <v>4728</v>
      </c>
      <c r="AF32" s="421" t="s">
        <v>4786</v>
      </c>
      <c r="AG32" s="421" t="s">
        <v>4790</v>
      </c>
      <c r="AH32" s="421" t="s">
        <v>229</v>
      </c>
      <c r="AI32" s="421" t="s">
        <v>4789</v>
      </c>
      <c r="AJ32" s="421" t="s">
        <v>4738</v>
      </c>
      <c r="AK32" s="421" t="s">
        <v>4738</v>
      </c>
      <c r="AL32" s="421" t="s">
        <v>4736</v>
      </c>
      <c r="AM32" s="421" t="s">
        <v>4737</v>
      </c>
      <c r="AN32" s="421" t="s">
        <v>4737</v>
      </c>
      <c r="AO32" s="421" t="s">
        <v>4736</v>
      </c>
      <c r="AP32" s="422" t="s">
        <v>4737</v>
      </c>
    </row>
    <row r="33" spans="2:42" ht="36" x14ac:dyDescent="0.3">
      <c r="B33" s="423" t="s">
        <v>4791</v>
      </c>
      <c r="C33" s="424">
        <v>9</v>
      </c>
      <c r="D33" s="425" t="s">
        <v>4792</v>
      </c>
      <c r="E33" s="426"/>
      <c r="F33" s="427" t="str">
        <f t="shared" si="0"/>
        <v>Semi-annual</v>
      </c>
      <c r="G33" s="410" t="s">
        <v>4639</v>
      </c>
      <c r="H33" s="428" t="s">
        <v>4793</v>
      </c>
      <c r="I33" s="425" t="s">
        <v>4794</v>
      </c>
      <c r="J33" s="425" t="s">
        <v>4795</v>
      </c>
      <c r="AC33" s="421" t="s">
        <v>4796</v>
      </c>
      <c r="AD33" s="421" t="s">
        <v>4792</v>
      </c>
      <c r="AE33" s="421" t="s">
        <v>4728</v>
      </c>
      <c r="AF33" s="421" t="s">
        <v>4794</v>
      </c>
      <c r="AG33" s="421" t="s">
        <v>4795</v>
      </c>
      <c r="AH33" s="421" t="s">
        <v>229</v>
      </c>
      <c r="AI33" s="421" t="s">
        <v>4793</v>
      </c>
      <c r="AJ33" s="421" t="s">
        <v>4788</v>
      </c>
      <c r="AK33" s="421" t="s">
        <v>4788</v>
      </c>
      <c r="AL33" s="421" t="s">
        <v>4736</v>
      </c>
      <c r="AM33" s="421" t="s">
        <v>4737</v>
      </c>
      <c r="AN33" s="421" t="s">
        <v>4737</v>
      </c>
      <c r="AO33" s="421" t="s">
        <v>4736</v>
      </c>
      <c r="AP33" s="422" t="s">
        <v>4737</v>
      </c>
    </row>
    <row r="34" spans="2:42" ht="36" x14ac:dyDescent="0.3">
      <c r="B34" s="423" t="s">
        <v>4791</v>
      </c>
      <c r="C34" s="424">
        <v>9</v>
      </c>
      <c r="D34" s="425" t="s">
        <v>4792</v>
      </c>
      <c r="E34" s="426"/>
      <c r="F34" s="427" t="str">
        <f t="shared" si="0"/>
        <v>Semi-annual</v>
      </c>
      <c r="G34" s="410" t="s">
        <v>4649</v>
      </c>
      <c r="H34" s="428" t="s">
        <v>4797</v>
      </c>
      <c r="I34" s="425" t="s">
        <v>4794</v>
      </c>
      <c r="J34" s="425" t="s">
        <v>4798</v>
      </c>
      <c r="AC34" s="421" t="s">
        <v>4796</v>
      </c>
      <c r="AD34" s="421" t="s">
        <v>4792</v>
      </c>
      <c r="AE34" s="421" t="s">
        <v>4728</v>
      </c>
      <c r="AF34" s="421" t="s">
        <v>4794</v>
      </c>
      <c r="AG34" s="421" t="s">
        <v>4798</v>
      </c>
      <c r="AH34" s="421" t="s">
        <v>229</v>
      </c>
      <c r="AI34" s="421" t="s">
        <v>4797</v>
      </c>
      <c r="AJ34" s="421" t="s">
        <v>4788</v>
      </c>
      <c r="AK34" s="421" t="s">
        <v>4788</v>
      </c>
      <c r="AL34" s="421" t="s">
        <v>4736</v>
      </c>
      <c r="AM34" s="421" t="s">
        <v>4737</v>
      </c>
      <c r="AN34" s="421" t="s">
        <v>4737</v>
      </c>
      <c r="AO34" s="421" t="s">
        <v>4736</v>
      </c>
      <c r="AP34" s="422" t="s">
        <v>4737</v>
      </c>
    </row>
    <row r="35" spans="2:42" ht="36" x14ac:dyDescent="0.3">
      <c r="B35" s="423" t="s">
        <v>4799</v>
      </c>
      <c r="C35" s="424">
        <v>11</v>
      </c>
      <c r="D35" s="425" t="s">
        <v>4800</v>
      </c>
      <c r="E35" s="426"/>
      <c r="F35" s="427" t="str">
        <f t="shared" si="0"/>
        <v>Semi-annual</v>
      </c>
      <c r="G35" s="410" t="s">
        <v>4677</v>
      </c>
      <c r="H35" s="428" t="s">
        <v>4801</v>
      </c>
      <c r="I35" s="425" t="s">
        <v>4802</v>
      </c>
      <c r="J35" s="425" t="s">
        <v>4803</v>
      </c>
      <c r="AC35" s="421" t="s">
        <v>4804</v>
      </c>
      <c r="AD35" s="421" t="s">
        <v>4800</v>
      </c>
      <c r="AE35" s="421" t="s">
        <v>4728</v>
      </c>
      <c r="AF35" s="421" t="s">
        <v>4802</v>
      </c>
      <c r="AG35" s="421" t="s">
        <v>4803</v>
      </c>
      <c r="AH35" s="421" t="s">
        <v>229</v>
      </c>
      <c r="AI35" s="421" t="s">
        <v>4801</v>
      </c>
      <c r="AJ35" s="421" t="s">
        <v>4788</v>
      </c>
      <c r="AK35" s="421" t="s">
        <v>4788</v>
      </c>
      <c r="AL35" s="421" t="s">
        <v>4736</v>
      </c>
      <c r="AM35" s="421" t="s">
        <v>4737</v>
      </c>
      <c r="AN35" s="421" t="s">
        <v>4737</v>
      </c>
      <c r="AO35" s="421" t="s">
        <v>4736</v>
      </c>
      <c r="AP35" s="422" t="s">
        <v>4737</v>
      </c>
    </row>
    <row r="36" spans="2:42" ht="48" hidden="1" x14ac:dyDescent="0.3">
      <c r="B36" s="423" t="s">
        <v>4799</v>
      </c>
      <c r="C36" s="424">
        <v>11</v>
      </c>
      <c r="D36" s="425" t="s">
        <v>4800</v>
      </c>
      <c r="E36" s="426"/>
      <c r="F36" s="427" t="str">
        <f t="shared" si="0"/>
        <v>Annual (for rows 28 to 31a)
 Semi-annual (for rows up to row 28)</v>
      </c>
      <c r="G36" s="410" t="s">
        <v>4687</v>
      </c>
      <c r="H36" s="428" t="s">
        <v>4805</v>
      </c>
      <c r="I36" s="425" t="s">
        <v>4802</v>
      </c>
      <c r="J36" s="425" t="s">
        <v>4806</v>
      </c>
      <c r="AC36" s="421" t="s">
        <v>4804</v>
      </c>
      <c r="AD36" s="421" t="s">
        <v>4800</v>
      </c>
      <c r="AE36" s="421" t="s">
        <v>4728</v>
      </c>
      <c r="AF36" s="421" t="s">
        <v>4802</v>
      </c>
      <c r="AG36" s="421" t="s">
        <v>4806</v>
      </c>
      <c r="AH36" s="421" t="s">
        <v>229</v>
      </c>
      <c r="AI36" s="421" t="s">
        <v>4805</v>
      </c>
      <c r="AJ36" s="421" t="s">
        <v>4807</v>
      </c>
      <c r="AK36" s="421" t="s">
        <v>4807</v>
      </c>
      <c r="AL36" s="421" t="s">
        <v>4736</v>
      </c>
      <c r="AM36" s="421" t="s">
        <v>4737</v>
      </c>
      <c r="AN36" s="421" t="s">
        <v>4737</v>
      </c>
      <c r="AO36" s="421" t="s">
        <v>4736</v>
      </c>
      <c r="AP36" s="422" t="s">
        <v>4737</v>
      </c>
    </row>
    <row r="37" spans="2:42" ht="36" x14ac:dyDescent="0.3">
      <c r="B37" s="423" t="s">
        <v>4799</v>
      </c>
      <c r="C37" s="424">
        <v>11</v>
      </c>
      <c r="D37" s="425" t="s">
        <v>4800</v>
      </c>
      <c r="E37" s="426"/>
      <c r="F37" s="427" t="str">
        <f t="shared" si="0"/>
        <v>Semi-annual</v>
      </c>
      <c r="G37" s="410" t="s">
        <v>4699</v>
      </c>
      <c r="H37" s="428" t="s">
        <v>4808</v>
      </c>
      <c r="I37" s="425" t="s">
        <v>4802</v>
      </c>
      <c r="J37" s="425" t="s">
        <v>4803</v>
      </c>
      <c r="AC37" s="421" t="s">
        <v>4804</v>
      </c>
      <c r="AD37" s="421" t="s">
        <v>4800</v>
      </c>
      <c r="AE37" s="421" t="s">
        <v>4728</v>
      </c>
      <c r="AF37" s="421" t="s">
        <v>4802</v>
      </c>
      <c r="AG37" s="421" t="s">
        <v>4803</v>
      </c>
      <c r="AH37" s="421" t="s">
        <v>229</v>
      </c>
      <c r="AI37" s="421" t="s">
        <v>4808</v>
      </c>
      <c r="AJ37" s="421" t="s">
        <v>4788</v>
      </c>
      <c r="AK37" s="421" t="s">
        <v>4788</v>
      </c>
      <c r="AL37" s="421" t="s">
        <v>4736</v>
      </c>
      <c r="AM37" s="421" t="s">
        <v>4737</v>
      </c>
      <c r="AN37" s="421" t="s">
        <v>4737</v>
      </c>
      <c r="AO37" s="421" t="s">
        <v>4736</v>
      </c>
      <c r="AP37" s="422" t="s">
        <v>4737</v>
      </c>
    </row>
    <row r="38" spans="2:42" ht="36" hidden="1" x14ac:dyDescent="0.3">
      <c r="B38" s="423" t="s">
        <v>4799</v>
      </c>
      <c r="C38" s="424">
        <v>11</v>
      </c>
      <c r="D38" s="425" t="s">
        <v>4800</v>
      </c>
      <c r="E38" s="426"/>
      <c r="F38" s="427" t="str">
        <f t="shared" si="0"/>
        <v xml:space="preserve">Annual </v>
      </c>
      <c r="G38" s="410" t="s">
        <v>4590</v>
      </c>
      <c r="H38" s="428" t="s">
        <v>4809</v>
      </c>
      <c r="I38" s="425" t="s">
        <v>4802</v>
      </c>
      <c r="J38" s="425" t="s">
        <v>4810</v>
      </c>
      <c r="AC38" s="421" t="s">
        <v>4804</v>
      </c>
      <c r="AD38" s="421" t="s">
        <v>4800</v>
      </c>
      <c r="AE38" s="421" t="s">
        <v>4728</v>
      </c>
      <c r="AF38" s="421" t="s">
        <v>4802</v>
      </c>
      <c r="AG38" s="421" t="s">
        <v>4810</v>
      </c>
      <c r="AH38" s="421" t="s">
        <v>229</v>
      </c>
      <c r="AI38" s="421" t="s">
        <v>4809</v>
      </c>
      <c r="AJ38" s="421" t="s">
        <v>4738</v>
      </c>
      <c r="AK38" s="421" t="s">
        <v>4738</v>
      </c>
      <c r="AL38" s="421" t="s">
        <v>4736</v>
      </c>
      <c r="AM38" s="421" t="s">
        <v>4737</v>
      </c>
      <c r="AN38" s="421" t="s">
        <v>4737</v>
      </c>
      <c r="AO38" s="421" t="s">
        <v>4736</v>
      </c>
      <c r="AP38" s="422" t="s">
        <v>4737</v>
      </c>
    </row>
    <row r="39" spans="2:42" ht="48" hidden="1" x14ac:dyDescent="0.3">
      <c r="B39" s="423" t="s">
        <v>229</v>
      </c>
      <c r="C39" s="424" t="s">
        <v>229</v>
      </c>
      <c r="D39" s="425" t="s">
        <v>4811</v>
      </c>
      <c r="E39" s="426"/>
      <c r="F39" s="427" t="str">
        <f t="shared" si="0"/>
        <v>N/A</v>
      </c>
      <c r="G39" s="410" t="s">
        <v>229</v>
      </c>
      <c r="H39" s="428" t="s">
        <v>4812</v>
      </c>
      <c r="I39" s="425" t="s">
        <v>4813</v>
      </c>
      <c r="J39" s="425" t="s">
        <v>4814</v>
      </c>
      <c r="AC39" s="421" t="s">
        <v>229</v>
      </c>
      <c r="AD39" s="421" t="s">
        <v>4811</v>
      </c>
      <c r="AE39" s="421" t="s">
        <v>4728</v>
      </c>
      <c r="AF39" s="421" t="s">
        <v>4813</v>
      </c>
      <c r="AG39" s="421" t="s">
        <v>4814</v>
      </c>
      <c r="AH39" s="421" t="s">
        <v>229</v>
      </c>
      <c r="AI39" s="421" t="s">
        <v>4812</v>
      </c>
      <c r="AJ39" s="421" t="s">
        <v>4736</v>
      </c>
      <c r="AK39" s="421" t="s">
        <v>4737</v>
      </c>
      <c r="AL39" s="421" t="s">
        <v>4737</v>
      </c>
      <c r="AM39" s="421" t="s">
        <v>4737</v>
      </c>
      <c r="AN39" s="421" t="s">
        <v>4737</v>
      </c>
      <c r="AO39" s="421" t="s">
        <v>4737</v>
      </c>
      <c r="AP39" s="422" t="s">
        <v>4737</v>
      </c>
    </row>
    <row r="40" spans="2:42" ht="36" hidden="1" x14ac:dyDescent="0.3">
      <c r="B40" s="423" t="s">
        <v>4815</v>
      </c>
      <c r="C40" s="424">
        <v>13</v>
      </c>
      <c r="D40" s="425" t="s">
        <v>4816</v>
      </c>
      <c r="E40" s="426"/>
      <c r="F40" s="427" t="str">
        <f t="shared" si="0"/>
        <v xml:space="preserve">Annual </v>
      </c>
      <c r="G40" s="410" t="s">
        <v>4654</v>
      </c>
      <c r="H40" s="428" t="s">
        <v>4817</v>
      </c>
      <c r="I40" s="425" t="s">
        <v>4818</v>
      </c>
      <c r="J40" s="425" t="s">
        <v>4819</v>
      </c>
      <c r="AC40" s="421" t="s">
        <v>4820</v>
      </c>
      <c r="AD40" s="421" t="s">
        <v>4816</v>
      </c>
      <c r="AE40" s="421" t="s">
        <v>4728</v>
      </c>
      <c r="AF40" s="421" t="s">
        <v>4818</v>
      </c>
      <c r="AG40" s="421" t="s">
        <v>4819</v>
      </c>
      <c r="AH40" s="421" t="s">
        <v>229</v>
      </c>
      <c r="AI40" s="421" t="s">
        <v>4817</v>
      </c>
      <c r="AJ40" s="421" t="s">
        <v>4738</v>
      </c>
      <c r="AK40" s="421" t="s">
        <v>4738</v>
      </c>
      <c r="AL40" s="421" t="s">
        <v>4736</v>
      </c>
      <c r="AM40" s="421" t="s">
        <v>4757</v>
      </c>
      <c r="AN40" s="421" t="s">
        <v>4737</v>
      </c>
      <c r="AO40" s="421" t="s">
        <v>4736</v>
      </c>
      <c r="AP40" s="422" t="s">
        <v>4757</v>
      </c>
    </row>
    <row r="41" spans="2:42" ht="36" x14ac:dyDescent="0.3">
      <c r="B41" s="423" t="s">
        <v>4815</v>
      </c>
      <c r="C41" s="424">
        <v>13</v>
      </c>
      <c r="D41" s="425" t="s">
        <v>4816</v>
      </c>
      <c r="E41" s="426"/>
      <c r="F41" s="427" t="str">
        <f t="shared" si="0"/>
        <v>Quarterly</v>
      </c>
      <c r="G41" s="410" t="s">
        <v>4633</v>
      </c>
      <c r="H41" s="428" t="s">
        <v>4821</v>
      </c>
      <c r="I41" s="425" t="s">
        <v>4818</v>
      </c>
      <c r="J41" s="425" t="s">
        <v>4822</v>
      </c>
      <c r="AC41" s="421" t="s">
        <v>4820</v>
      </c>
      <c r="AD41" s="421" t="s">
        <v>4816</v>
      </c>
      <c r="AE41" s="421" t="s">
        <v>4728</v>
      </c>
      <c r="AF41" s="421" t="s">
        <v>4818</v>
      </c>
      <c r="AG41" s="421" t="s">
        <v>4822</v>
      </c>
      <c r="AH41" s="421" t="s">
        <v>229</v>
      </c>
      <c r="AI41" s="421" t="s">
        <v>4821</v>
      </c>
      <c r="AJ41" s="421" t="s">
        <v>4735</v>
      </c>
      <c r="AK41" s="421" t="s">
        <v>4735</v>
      </c>
      <c r="AL41" s="421" t="s">
        <v>4736</v>
      </c>
      <c r="AM41" s="421" t="s">
        <v>4737</v>
      </c>
      <c r="AN41" s="421" t="s">
        <v>4737</v>
      </c>
      <c r="AO41" s="421" t="s">
        <v>4736</v>
      </c>
      <c r="AP41" s="422" t="s">
        <v>4737</v>
      </c>
    </row>
    <row r="42" spans="2:42" ht="36" x14ac:dyDescent="0.3">
      <c r="B42" s="423" t="s">
        <v>4815</v>
      </c>
      <c r="C42" s="424">
        <v>13</v>
      </c>
      <c r="D42" s="425" t="s">
        <v>4816</v>
      </c>
      <c r="E42" s="426"/>
      <c r="F42" s="427" t="str">
        <f t="shared" si="0"/>
        <v>Quarterly</v>
      </c>
      <c r="G42" s="410" t="s">
        <v>4666</v>
      </c>
      <c r="H42" s="428" t="s">
        <v>4823</v>
      </c>
      <c r="I42" s="425" t="s">
        <v>4818</v>
      </c>
      <c r="J42" s="425" t="s">
        <v>4822</v>
      </c>
      <c r="AC42" s="421" t="s">
        <v>4820</v>
      </c>
      <c r="AD42" s="421" t="s">
        <v>4816</v>
      </c>
      <c r="AE42" s="421" t="s">
        <v>4728</v>
      </c>
      <c r="AF42" s="421" t="s">
        <v>4818</v>
      </c>
      <c r="AG42" s="421" t="s">
        <v>4822</v>
      </c>
      <c r="AH42" s="421" t="s">
        <v>229</v>
      </c>
      <c r="AI42" s="421" t="s">
        <v>4823</v>
      </c>
      <c r="AJ42" s="421" t="s">
        <v>4735</v>
      </c>
      <c r="AK42" s="421" t="s">
        <v>4735</v>
      </c>
      <c r="AL42" s="421" t="s">
        <v>4736</v>
      </c>
      <c r="AM42" s="421" t="s">
        <v>4737</v>
      </c>
      <c r="AN42" s="421" t="s">
        <v>4737</v>
      </c>
      <c r="AO42" s="421" t="s">
        <v>4736</v>
      </c>
      <c r="AP42" s="422" t="s">
        <v>4737</v>
      </c>
    </row>
    <row r="43" spans="2:42" ht="36" x14ac:dyDescent="0.3">
      <c r="B43" s="423" t="s">
        <v>4815</v>
      </c>
      <c r="C43" s="424">
        <v>13</v>
      </c>
      <c r="D43" s="425" t="s">
        <v>4816</v>
      </c>
      <c r="E43" s="426"/>
      <c r="F43" s="427" t="str">
        <f t="shared" si="0"/>
        <v>Semi-annual</v>
      </c>
      <c r="G43" s="410" t="s">
        <v>4644</v>
      </c>
      <c r="H43" s="428" t="s">
        <v>4824</v>
      </c>
      <c r="I43" s="425" t="s">
        <v>4818</v>
      </c>
      <c r="J43" s="425" t="s">
        <v>4825</v>
      </c>
      <c r="AC43" s="421" t="s">
        <v>4820</v>
      </c>
      <c r="AD43" s="421" t="s">
        <v>4816</v>
      </c>
      <c r="AE43" s="421" t="s">
        <v>4728</v>
      </c>
      <c r="AF43" s="421" t="s">
        <v>4818</v>
      </c>
      <c r="AG43" s="421" t="s">
        <v>4825</v>
      </c>
      <c r="AH43" s="421" t="s">
        <v>229</v>
      </c>
      <c r="AI43" s="421" t="s">
        <v>4824</v>
      </c>
      <c r="AJ43" s="421" t="s">
        <v>4788</v>
      </c>
      <c r="AK43" s="421" t="s">
        <v>4788</v>
      </c>
      <c r="AL43" s="421" t="s">
        <v>4736</v>
      </c>
      <c r="AM43" s="421" t="s">
        <v>4737</v>
      </c>
      <c r="AN43" s="421" t="s">
        <v>4737</v>
      </c>
      <c r="AO43" s="421" t="s">
        <v>4736</v>
      </c>
      <c r="AP43" s="422" t="s">
        <v>4737</v>
      </c>
    </row>
    <row r="44" spans="2:42" ht="36" hidden="1" x14ac:dyDescent="0.3">
      <c r="B44" s="423" t="s">
        <v>4826</v>
      </c>
      <c r="C44" s="424">
        <v>15</v>
      </c>
      <c r="D44" s="425" t="s">
        <v>4827</v>
      </c>
      <c r="E44" s="426"/>
      <c r="F44" s="427" t="str">
        <f t="shared" si="0"/>
        <v xml:space="preserve">Annual </v>
      </c>
      <c r="G44" s="410" t="s">
        <v>4600</v>
      </c>
      <c r="H44" s="428" t="s">
        <v>4828</v>
      </c>
      <c r="I44" s="425" t="s">
        <v>4829</v>
      </c>
      <c r="J44" s="425" t="s">
        <v>4830</v>
      </c>
      <c r="AC44" s="421" t="s">
        <v>4831</v>
      </c>
      <c r="AD44" s="421" t="s">
        <v>4827</v>
      </c>
      <c r="AE44" s="421" t="s">
        <v>4728</v>
      </c>
      <c r="AF44" s="421" t="s">
        <v>4829</v>
      </c>
      <c r="AG44" s="421" t="s">
        <v>4830</v>
      </c>
      <c r="AH44" s="421" t="s">
        <v>229</v>
      </c>
      <c r="AI44" s="421" t="s">
        <v>4828</v>
      </c>
      <c r="AJ44" s="421" t="s">
        <v>4738</v>
      </c>
      <c r="AK44" s="421" t="s">
        <v>4738</v>
      </c>
      <c r="AL44" s="421" t="s">
        <v>4736</v>
      </c>
      <c r="AM44" s="421" t="s">
        <v>4757</v>
      </c>
      <c r="AN44" s="421" t="s">
        <v>4737</v>
      </c>
      <c r="AO44" s="421" t="s">
        <v>4736</v>
      </c>
      <c r="AP44" s="422" t="s">
        <v>4832</v>
      </c>
    </row>
    <row r="45" spans="2:42" ht="36" hidden="1" x14ac:dyDescent="0.3">
      <c r="B45" s="423" t="s">
        <v>4826</v>
      </c>
      <c r="C45" s="424">
        <v>15</v>
      </c>
      <c r="D45" s="425" t="s">
        <v>4827</v>
      </c>
      <c r="E45" s="426"/>
      <c r="F45" s="427" t="str">
        <f t="shared" si="0"/>
        <v xml:space="preserve">Annual </v>
      </c>
      <c r="G45" s="410" t="s">
        <v>4610</v>
      </c>
      <c r="H45" s="428" t="s">
        <v>4833</v>
      </c>
      <c r="I45" s="425" t="s">
        <v>4829</v>
      </c>
      <c r="J45" s="425" t="s">
        <v>4834</v>
      </c>
      <c r="AC45" s="421" t="s">
        <v>4831</v>
      </c>
      <c r="AD45" s="421" t="s">
        <v>4827</v>
      </c>
      <c r="AE45" s="421" t="s">
        <v>4728</v>
      </c>
      <c r="AF45" s="421" t="s">
        <v>4829</v>
      </c>
      <c r="AG45" s="421" t="s">
        <v>4834</v>
      </c>
      <c r="AH45" s="421" t="s">
        <v>229</v>
      </c>
      <c r="AI45" s="421" t="s">
        <v>4833</v>
      </c>
      <c r="AJ45" s="421" t="s">
        <v>4738</v>
      </c>
      <c r="AK45" s="421" t="s">
        <v>4738</v>
      </c>
      <c r="AL45" s="421" t="s">
        <v>4738</v>
      </c>
      <c r="AM45" s="421" t="s">
        <v>4737</v>
      </c>
      <c r="AN45" s="421" t="s">
        <v>4737</v>
      </c>
      <c r="AO45" s="421" t="s">
        <v>4736</v>
      </c>
      <c r="AP45" s="422" t="s">
        <v>4737</v>
      </c>
    </row>
    <row r="46" spans="2:42" ht="36" hidden="1" x14ac:dyDescent="0.3">
      <c r="B46" s="423" t="s">
        <v>4826</v>
      </c>
      <c r="C46" s="424">
        <v>15</v>
      </c>
      <c r="D46" s="425" t="s">
        <v>4827</v>
      </c>
      <c r="E46" s="426"/>
      <c r="F46" s="427" t="str">
        <f t="shared" si="0"/>
        <v xml:space="preserve">Annual </v>
      </c>
      <c r="G46" s="410" t="s">
        <v>4585</v>
      </c>
      <c r="H46" s="428" t="s">
        <v>4835</v>
      </c>
      <c r="I46" s="425" t="s">
        <v>4829</v>
      </c>
      <c r="J46" s="425" t="s">
        <v>4836</v>
      </c>
      <c r="AC46" s="421" t="s">
        <v>4831</v>
      </c>
      <c r="AD46" s="421" t="s">
        <v>4827</v>
      </c>
      <c r="AE46" s="421" t="s">
        <v>4728</v>
      </c>
      <c r="AF46" s="421" t="s">
        <v>4829</v>
      </c>
      <c r="AG46" s="421" t="s">
        <v>4836</v>
      </c>
      <c r="AH46" s="421" t="s">
        <v>229</v>
      </c>
      <c r="AI46" s="421" t="s">
        <v>4835</v>
      </c>
      <c r="AJ46" s="421" t="s">
        <v>4738</v>
      </c>
      <c r="AK46" s="421" t="s">
        <v>4738</v>
      </c>
      <c r="AL46" s="421" t="s">
        <v>4738</v>
      </c>
      <c r="AM46" s="421" t="s">
        <v>4736</v>
      </c>
      <c r="AN46" s="421" t="s">
        <v>4737</v>
      </c>
      <c r="AO46" s="421" t="s">
        <v>4736</v>
      </c>
      <c r="AP46" s="422" t="s">
        <v>4736</v>
      </c>
    </row>
    <row r="47" spans="2:42" ht="36" x14ac:dyDescent="0.3">
      <c r="B47" s="423" t="s">
        <v>4826</v>
      </c>
      <c r="C47" s="424">
        <v>15</v>
      </c>
      <c r="D47" s="425" t="s">
        <v>4827</v>
      </c>
      <c r="E47" s="426"/>
      <c r="F47" s="427" t="str">
        <f t="shared" si="0"/>
        <v>Semi-annual</v>
      </c>
      <c r="G47" s="410" t="s">
        <v>4673</v>
      </c>
      <c r="H47" s="428" t="s">
        <v>4837</v>
      </c>
      <c r="I47" s="425" t="s">
        <v>4829</v>
      </c>
      <c r="J47" s="425" t="s">
        <v>4838</v>
      </c>
      <c r="AC47" s="421" t="s">
        <v>4831</v>
      </c>
      <c r="AD47" s="421" t="s">
        <v>4827</v>
      </c>
      <c r="AE47" s="421" t="s">
        <v>4728</v>
      </c>
      <c r="AF47" s="421" t="s">
        <v>4829</v>
      </c>
      <c r="AG47" s="421" t="s">
        <v>4838</v>
      </c>
      <c r="AH47" s="421" t="s">
        <v>229</v>
      </c>
      <c r="AI47" s="421" t="s">
        <v>4837</v>
      </c>
      <c r="AJ47" s="421" t="s">
        <v>4788</v>
      </c>
      <c r="AK47" s="421" t="s">
        <v>4788</v>
      </c>
      <c r="AL47" s="421" t="s">
        <v>4736</v>
      </c>
      <c r="AM47" s="421" t="s">
        <v>4737</v>
      </c>
      <c r="AN47" s="421" t="s">
        <v>4737</v>
      </c>
      <c r="AO47" s="421" t="s">
        <v>4736</v>
      </c>
      <c r="AP47" s="422" t="s">
        <v>4737</v>
      </c>
    </row>
    <row r="48" spans="2:42" ht="36" x14ac:dyDescent="0.3">
      <c r="B48" s="423" t="s">
        <v>4826</v>
      </c>
      <c r="C48" s="424">
        <v>15</v>
      </c>
      <c r="D48" s="425" t="s">
        <v>4827</v>
      </c>
      <c r="E48" s="426"/>
      <c r="F48" s="427" t="str">
        <f t="shared" si="0"/>
        <v>Semi-annual</v>
      </c>
      <c r="G48" s="410" t="s">
        <v>4586</v>
      </c>
      <c r="H48" s="428" t="s">
        <v>4839</v>
      </c>
      <c r="I48" s="425" t="s">
        <v>4829</v>
      </c>
      <c r="J48" s="425" t="s">
        <v>4840</v>
      </c>
      <c r="AC48" s="421" t="s">
        <v>4831</v>
      </c>
      <c r="AD48" s="421" t="s">
        <v>4827</v>
      </c>
      <c r="AE48" s="421" t="s">
        <v>4728</v>
      </c>
      <c r="AF48" s="421" t="s">
        <v>4829</v>
      </c>
      <c r="AG48" s="421" t="s">
        <v>4840</v>
      </c>
      <c r="AH48" s="421" t="s">
        <v>229</v>
      </c>
      <c r="AI48" s="421" t="s">
        <v>4839</v>
      </c>
      <c r="AJ48" s="421" t="s">
        <v>4788</v>
      </c>
      <c r="AK48" s="421" t="s">
        <v>4788</v>
      </c>
      <c r="AL48" s="421" t="s">
        <v>4736</v>
      </c>
      <c r="AM48" s="421" t="s">
        <v>4737</v>
      </c>
      <c r="AN48" s="421" t="s">
        <v>4737</v>
      </c>
      <c r="AO48" s="421" t="s">
        <v>4736</v>
      </c>
      <c r="AP48" s="422" t="s">
        <v>4737</v>
      </c>
    </row>
    <row r="49" spans="2:42" ht="36" x14ac:dyDescent="0.3">
      <c r="B49" s="423" t="s">
        <v>4826</v>
      </c>
      <c r="C49" s="424">
        <v>15</v>
      </c>
      <c r="D49" s="425" t="s">
        <v>4827</v>
      </c>
      <c r="E49" s="426"/>
      <c r="F49" s="427" t="str">
        <f t="shared" si="0"/>
        <v>Semi-annual</v>
      </c>
      <c r="G49" s="410" t="s">
        <v>4673</v>
      </c>
      <c r="H49" s="428" t="s">
        <v>4841</v>
      </c>
      <c r="I49" s="425" t="s">
        <v>4829</v>
      </c>
      <c r="J49" s="425" t="s">
        <v>4842</v>
      </c>
      <c r="AC49" s="421" t="s">
        <v>4831</v>
      </c>
      <c r="AD49" s="421" t="s">
        <v>4827</v>
      </c>
      <c r="AE49" s="421" t="s">
        <v>4728</v>
      </c>
      <c r="AF49" s="421" t="s">
        <v>4829</v>
      </c>
      <c r="AG49" s="421" t="s">
        <v>4842</v>
      </c>
      <c r="AH49" s="421" t="s">
        <v>229</v>
      </c>
      <c r="AI49" s="421" t="s">
        <v>4841</v>
      </c>
      <c r="AJ49" s="421" t="s">
        <v>4788</v>
      </c>
      <c r="AK49" s="421" t="s">
        <v>4788</v>
      </c>
      <c r="AL49" s="421" t="s">
        <v>4736</v>
      </c>
      <c r="AM49" s="421" t="s">
        <v>4843</v>
      </c>
      <c r="AN49" s="421" t="s">
        <v>4737</v>
      </c>
      <c r="AO49" s="421" t="s">
        <v>4736</v>
      </c>
      <c r="AP49" s="422" t="s">
        <v>4843</v>
      </c>
    </row>
    <row r="50" spans="2:42" ht="36" x14ac:dyDescent="0.3">
      <c r="B50" s="423" t="s">
        <v>4826</v>
      </c>
      <c r="C50" s="424">
        <v>15</v>
      </c>
      <c r="D50" s="425" t="s">
        <v>4827</v>
      </c>
      <c r="E50" s="426"/>
      <c r="F50" s="427" t="str">
        <f t="shared" si="0"/>
        <v>Semi-annual</v>
      </c>
      <c r="G50" s="410" t="s">
        <v>4684</v>
      </c>
      <c r="H50" s="428" t="s">
        <v>4844</v>
      </c>
      <c r="I50" s="425" t="s">
        <v>4829</v>
      </c>
      <c r="J50" s="425" t="s">
        <v>4845</v>
      </c>
      <c r="AC50" s="421" t="s">
        <v>4831</v>
      </c>
      <c r="AD50" s="421" t="s">
        <v>4827</v>
      </c>
      <c r="AE50" s="421" t="s">
        <v>4728</v>
      </c>
      <c r="AF50" s="421" t="s">
        <v>4829</v>
      </c>
      <c r="AG50" s="421" t="s">
        <v>4845</v>
      </c>
      <c r="AH50" s="421" t="s">
        <v>229</v>
      </c>
      <c r="AI50" s="421" t="s">
        <v>4844</v>
      </c>
      <c r="AJ50" s="421" t="s">
        <v>4788</v>
      </c>
      <c r="AK50" s="421" t="s">
        <v>4788</v>
      </c>
      <c r="AL50" s="421" t="s">
        <v>4736</v>
      </c>
      <c r="AM50" s="421" t="s">
        <v>4736</v>
      </c>
      <c r="AN50" s="421" t="s">
        <v>4737</v>
      </c>
      <c r="AO50" s="421" t="s">
        <v>4736</v>
      </c>
      <c r="AP50" s="422" t="s">
        <v>4736</v>
      </c>
    </row>
    <row r="51" spans="2:42" ht="48" x14ac:dyDescent="0.3">
      <c r="B51" s="423" t="s">
        <v>4826</v>
      </c>
      <c r="C51" s="424">
        <v>15</v>
      </c>
      <c r="D51" s="425" t="s">
        <v>4827</v>
      </c>
      <c r="E51" s="426"/>
      <c r="F51" s="427" t="str">
        <f t="shared" si="0"/>
        <v>Semi-annual</v>
      </c>
      <c r="G51" s="410" t="s">
        <v>4598</v>
      </c>
      <c r="H51" s="428" t="s">
        <v>4846</v>
      </c>
      <c r="I51" s="425" t="s">
        <v>4847</v>
      </c>
      <c r="J51" s="425" t="s">
        <v>4848</v>
      </c>
      <c r="AC51" s="421" t="s">
        <v>4831</v>
      </c>
      <c r="AD51" s="421" t="s">
        <v>4827</v>
      </c>
      <c r="AE51" s="421" t="s">
        <v>4728</v>
      </c>
      <c r="AF51" s="421" t="s">
        <v>4847</v>
      </c>
      <c r="AG51" s="421" t="s">
        <v>4848</v>
      </c>
      <c r="AH51" s="421" t="s">
        <v>229</v>
      </c>
      <c r="AI51" s="421" t="s">
        <v>4846</v>
      </c>
      <c r="AJ51" s="421" t="s">
        <v>4788</v>
      </c>
      <c r="AK51" s="421" t="s">
        <v>4788</v>
      </c>
      <c r="AL51" s="421" t="s">
        <v>4736</v>
      </c>
      <c r="AM51" s="421" t="s">
        <v>4737</v>
      </c>
      <c r="AN51" s="421" t="s">
        <v>4737</v>
      </c>
      <c r="AO51" s="421" t="s">
        <v>4736</v>
      </c>
      <c r="AP51" s="422" t="s">
        <v>4737</v>
      </c>
    </row>
    <row r="52" spans="2:42" ht="48" x14ac:dyDescent="0.3">
      <c r="B52" s="423" t="s">
        <v>4826</v>
      </c>
      <c r="C52" s="424">
        <v>15</v>
      </c>
      <c r="D52" s="425" t="s">
        <v>4827</v>
      </c>
      <c r="E52" s="426"/>
      <c r="F52" s="427" t="str">
        <f t="shared" si="0"/>
        <v>Semi-annual</v>
      </c>
      <c r="G52" s="410" t="s">
        <v>4618</v>
      </c>
      <c r="H52" s="428" t="s">
        <v>4849</v>
      </c>
      <c r="I52" s="425" t="s">
        <v>4850</v>
      </c>
      <c r="J52" s="425" t="s">
        <v>4851</v>
      </c>
      <c r="AC52" s="421" t="s">
        <v>4831</v>
      </c>
      <c r="AD52" s="421" t="s">
        <v>4827</v>
      </c>
      <c r="AE52" s="421" t="s">
        <v>4728</v>
      </c>
      <c r="AF52" s="421" t="s">
        <v>4850</v>
      </c>
      <c r="AG52" s="421" t="s">
        <v>4851</v>
      </c>
      <c r="AH52" s="421" t="s">
        <v>229</v>
      </c>
      <c r="AI52" s="421" t="s">
        <v>4849</v>
      </c>
      <c r="AJ52" s="421" t="s">
        <v>4788</v>
      </c>
      <c r="AK52" s="421" t="s">
        <v>4788</v>
      </c>
      <c r="AL52" s="421" t="s">
        <v>4736</v>
      </c>
      <c r="AM52" s="421" t="s">
        <v>4737</v>
      </c>
      <c r="AN52" s="421" t="s">
        <v>4737</v>
      </c>
      <c r="AO52" s="421" t="s">
        <v>4736</v>
      </c>
      <c r="AP52" s="422" t="s">
        <v>4737</v>
      </c>
    </row>
    <row r="53" spans="2:42" ht="36" x14ac:dyDescent="0.3">
      <c r="B53" s="423" t="s">
        <v>4826</v>
      </c>
      <c r="C53" s="424">
        <v>15</v>
      </c>
      <c r="D53" s="425" t="s">
        <v>4827</v>
      </c>
      <c r="E53" s="426"/>
      <c r="F53" s="427" t="str">
        <f t="shared" si="0"/>
        <v>Semi-annual</v>
      </c>
      <c r="G53" s="410" t="s">
        <v>4650</v>
      </c>
      <c r="H53" s="428" t="s">
        <v>4852</v>
      </c>
      <c r="I53" s="425" t="s">
        <v>4829</v>
      </c>
      <c r="J53" s="425" t="s">
        <v>4845</v>
      </c>
      <c r="AC53" s="421" t="s">
        <v>4831</v>
      </c>
      <c r="AD53" s="421" t="s">
        <v>4827</v>
      </c>
      <c r="AE53" s="421" t="s">
        <v>4728</v>
      </c>
      <c r="AF53" s="421" t="s">
        <v>4829</v>
      </c>
      <c r="AG53" s="421" t="s">
        <v>4845</v>
      </c>
      <c r="AH53" s="421" t="s">
        <v>229</v>
      </c>
      <c r="AI53" s="421" t="s">
        <v>4852</v>
      </c>
      <c r="AJ53" s="421" t="s">
        <v>4788</v>
      </c>
      <c r="AK53" s="421" t="s">
        <v>4788</v>
      </c>
      <c r="AL53" s="421" t="s">
        <v>4736</v>
      </c>
      <c r="AM53" s="421" t="s">
        <v>4736</v>
      </c>
      <c r="AN53" s="421" t="s">
        <v>4737</v>
      </c>
      <c r="AO53" s="421" t="s">
        <v>4736</v>
      </c>
      <c r="AP53" s="422" t="s">
        <v>4736</v>
      </c>
    </row>
    <row r="54" spans="2:42" ht="36" hidden="1" x14ac:dyDescent="0.3">
      <c r="B54" s="423" t="s">
        <v>4826</v>
      </c>
      <c r="C54" s="424">
        <v>15</v>
      </c>
      <c r="D54" s="425" t="s">
        <v>4853</v>
      </c>
      <c r="E54" s="426"/>
      <c r="F54" s="427" t="str">
        <f t="shared" si="0"/>
        <v>Annual</v>
      </c>
      <c r="G54" s="410" t="s">
        <v>4599</v>
      </c>
      <c r="H54" s="428" t="s">
        <v>4854</v>
      </c>
      <c r="I54" s="425" t="s">
        <v>4855</v>
      </c>
      <c r="J54" s="425" t="s">
        <v>4842</v>
      </c>
      <c r="AC54" s="421" t="s">
        <v>4831</v>
      </c>
      <c r="AD54" s="421" t="s">
        <v>4853</v>
      </c>
      <c r="AE54" s="421" t="s">
        <v>4728</v>
      </c>
      <c r="AF54" s="421" t="s">
        <v>4855</v>
      </c>
      <c r="AG54" s="421" t="s">
        <v>4842</v>
      </c>
      <c r="AH54" s="421" t="s">
        <v>229</v>
      </c>
      <c r="AI54" s="421" t="s">
        <v>4854</v>
      </c>
      <c r="AJ54" s="421" t="s">
        <v>4736</v>
      </c>
      <c r="AK54" s="421" t="s">
        <v>4736</v>
      </c>
      <c r="AL54" s="421" t="s">
        <v>4736</v>
      </c>
      <c r="AM54" s="421" t="s">
        <v>4737</v>
      </c>
      <c r="AN54" s="421" t="s">
        <v>4737</v>
      </c>
      <c r="AO54" s="421" t="s">
        <v>4737</v>
      </c>
      <c r="AP54" s="422" t="s">
        <v>4737</v>
      </c>
    </row>
    <row r="55" spans="2:42" ht="36" hidden="1" x14ac:dyDescent="0.3">
      <c r="B55" s="423" t="s">
        <v>4826</v>
      </c>
      <c r="C55" s="424">
        <v>15</v>
      </c>
      <c r="D55" s="425" t="s">
        <v>4853</v>
      </c>
      <c r="E55" s="426"/>
      <c r="F55" s="427" t="str">
        <f t="shared" si="0"/>
        <v>Annual</v>
      </c>
      <c r="G55" s="410" t="s">
        <v>4694</v>
      </c>
      <c r="H55" s="428" t="s">
        <v>4856</v>
      </c>
      <c r="I55" s="425" t="s">
        <v>4855</v>
      </c>
      <c r="J55" s="425" t="s">
        <v>4845</v>
      </c>
      <c r="AC55" s="421" t="s">
        <v>4831</v>
      </c>
      <c r="AD55" s="421" t="s">
        <v>4853</v>
      </c>
      <c r="AE55" s="421" t="s">
        <v>4728</v>
      </c>
      <c r="AF55" s="421" t="s">
        <v>4855</v>
      </c>
      <c r="AG55" s="421" t="s">
        <v>4845</v>
      </c>
      <c r="AH55" s="421" t="s">
        <v>229</v>
      </c>
      <c r="AI55" s="421" t="s">
        <v>4856</v>
      </c>
      <c r="AJ55" s="421" t="s">
        <v>4736</v>
      </c>
      <c r="AK55" s="421" t="s">
        <v>4736</v>
      </c>
      <c r="AL55" s="421" t="s">
        <v>4736</v>
      </c>
      <c r="AM55" s="421" t="s">
        <v>4737</v>
      </c>
      <c r="AN55" s="421" t="s">
        <v>4737</v>
      </c>
      <c r="AO55" s="421" t="s">
        <v>4737</v>
      </c>
      <c r="AP55" s="422" t="s">
        <v>4737</v>
      </c>
    </row>
    <row r="56" spans="2:42" ht="48" hidden="1" x14ac:dyDescent="0.3">
      <c r="B56" s="423" t="s">
        <v>4826</v>
      </c>
      <c r="C56" s="424">
        <v>15</v>
      </c>
      <c r="D56" s="425" t="s">
        <v>4853</v>
      </c>
      <c r="E56" s="426"/>
      <c r="F56" s="427" t="str">
        <f t="shared" si="0"/>
        <v>Annual</v>
      </c>
      <c r="G56" s="410" t="s">
        <v>4598</v>
      </c>
      <c r="H56" s="428" t="s">
        <v>4846</v>
      </c>
      <c r="I56" s="425" t="s">
        <v>4857</v>
      </c>
      <c r="J56" s="425" t="s">
        <v>4858</v>
      </c>
      <c r="AC56" s="421" t="s">
        <v>4831</v>
      </c>
      <c r="AD56" s="421" t="s">
        <v>4853</v>
      </c>
      <c r="AE56" s="421" t="s">
        <v>4728</v>
      </c>
      <c r="AF56" s="421" t="s">
        <v>4857</v>
      </c>
      <c r="AG56" s="421" t="s">
        <v>4858</v>
      </c>
      <c r="AH56" s="421" t="s">
        <v>229</v>
      </c>
      <c r="AI56" s="421" t="s">
        <v>4846</v>
      </c>
      <c r="AJ56" s="421" t="s">
        <v>4736</v>
      </c>
      <c r="AK56" s="421" t="s">
        <v>4736</v>
      </c>
      <c r="AL56" s="421" t="s">
        <v>4736</v>
      </c>
      <c r="AM56" s="421" t="s">
        <v>4737</v>
      </c>
      <c r="AN56" s="421" t="s">
        <v>4737</v>
      </c>
      <c r="AO56" s="421" t="s">
        <v>4737</v>
      </c>
      <c r="AP56" s="422" t="s">
        <v>4737</v>
      </c>
    </row>
    <row r="57" spans="2:42" ht="48" hidden="1" x14ac:dyDescent="0.3">
      <c r="B57" s="423" t="s">
        <v>4826</v>
      </c>
      <c r="C57" s="424">
        <v>15</v>
      </c>
      <c r="D57" s="425" t="s">
        <v>4853</v>
      </c>
      <c r="E57" s="426"/>
      <c r="F57" s="427" t="str">
        <f t="shared" si="0"/>
        <v>Annual</v>
      </c>
      <c r="G57" s="410" t="s">
        <v>4618</v>
      </c>
      <c r="H57" s="428" t="s">
        <v>4849</v>
      </c>
      <c r="I57" s="425" t="s">
        <v>4859</v>
      </c>
      <c r="J57" s="425" t="s">
        <v>4860</v>
      </c>
      <c r="AC57" s="421" t="s">
        <v>4831</v>
      </c>
      <c r="AD57" s="421" t="s">
        <v>4853</v>
      </c>
      <c r="AE57" s="421" t="s">
        <v>4728</v>
      </c>
      <c r="AF57" s="421" t="s">
        <v>4859</v>
      </c>
      <c r="AG57" s="421" t="s">
        <v>4860</v>
      </c>
      <c r="AH57" s="421" t="s">
        <v>229</v>
      </c>
      <c r="AI57" s="421" t="s">
        <v>4849</v>
      </c>
      <c r="AJ57" s="421" t="s">
        <v>4736</v>
      </c>
      <c r="AK57" s="421" t="s">
        <v>4736</v>
      </c>
      <c r="AL57" s="421" t="s">
        <v>4736</v>
      </c>
      <c r="AM57" s="421" t="s">
        <v>4737</v>
      </c>
      <c r="AN57" s="421" t="s">
        <v>4737</v>
      </c>
      <c r="AO57" s="421" t="s">
        <v>4737</v>
      </c>
      <c r="AP57" s="422" t="s">
        <v>4737</v>
      </c>
    </row>
    <row r="58" spans="2:42" ht="36" hidden="1" x14ac:dyDescent="0.3">
      <c r="B58" s="423" t="s">
        <v>4826</v>
      </c>
      <c r="C58" s="424">
        <v>15</v>
      </c>
      <c r="D58" s="425" t="s">
        <v>4853</v>
      </c>
      <c r="E58" s="426"/>
      <c r="F58" s="427" t="str">
        <f t="shared" si="0"/>
        <v>Annual</v>
      </c>
      <c r="G58" s="410" t="s">
        <v>4640</v>
      </c>
      <c r="H58" s="428" t="s">
        <v>4861</v>
      </c>
      <c r="I58" s="425" t="s">
        <v>4855</v>
      </c>
      <c r="J58" s="425" t="s">
        <v>4845</v>
      </c>
      <c r="AC58" s="421" t="s">
        <v>4831</v>
      </c>
      <c r="AD58" s="421" t="s">
        <v>4853</v>
      </c>
      <c r="AE58" s="421" t="s">
        <v>4728</v>
      </c>
      <c r="AF58" s="421" t="s">
        <v>4855</v>
      </c>
      <c r="AG58" s="421" t="s">
        <v>4845</v>
      </c>
      <c r="AH58" s="421" t="s">
        <v>229</v>
      </c>
      <c r="AI58" s="421" t="s">
        <v>4861</v>
      </c>
      <c r="AJ58" s="421" t="s">
        <v>4736</v>
      </c>
      <c r="AK58" s="421" t="s">
        <v>4736</v>
      </c>
      <c r="AL58" s="421" t="s">
        <v>4736</v>
      </c>
      <c r="AM58" s="421" t="s">
        <v>4737</v>
      </c>
      <c r="AN58" s="421" t="s">
        <v>4737</v>
      </c>
      <c r="AO58" s="421" t="s">
        <v>4737</v>
      </c>
      <c r="AP58" s="422" t="s">
        <v>4737</v>
      </c>
    </row>
    <row r="59" spans="2:42" ht="36" hidden="1" x14ac:dyDescent="0.3">
      <c r="B59" s="423" t="s">
        <v>4826</v>
      </c>
      <c r="C59" s="424">
        <v>15</v>
      </c>
      <c r="D59" s="425" t="s">
        <v>4853</v>
      </c>
      <c r="E59" s="426"/>
      <c r="F59" s="427" t="str">
        <f t="shared" si="0"/>
        <v>Annual</v>
      </c>
      <c r="G59" s="410" t="s">
        <v>4662</v>
      </c>
      <c r="H59" s="428" t="s">
        <v>4862</v>
      </c>
      <c r="I59" s="425" t="s">
        <v>4855</v>
      </c>
      <c r="J59" s="425" t="s">
        <v>4845</v>
      </c>
      <c r="AC59" s="421" t="s">
        <v>4831</v>
      </c>
      <c r="AD59" s="421" t="s">
        <v>4853</v>
      </c>
      <c r="AE59" s="421" t="s">
        <v>4728</v>
      </c>
      <c r="AF59" s="421" t="s">
        <v>4855</v>
      </c>
      <c r="AG59" s="421" t="s">
        <v>4845</v>
      </c>
      <c r="AH59" s="421" t="s">
        <v>229</v>
      </c>
      <c r="AI59" s="421" t="s">
        <v>4862</v>
      </c>
      <c r="AJ59" s="421" t="s">
        <v>4736</v>
      </c>
      <c r="AK59" s="421" t="s">
        <v>4736</v>
      </c>
      <c r="AL59" s="421" t="s">
        <v>4736</v>
      </c>
      <c r="AM59" s="421" t="s">
        <v>4737</v>
      </c>
      <c r="AN59" s="421" t="s">
        <v>4737</v>
      </c>
      <c r="AO59" s="421" t="s">
        <v>4737</v>
      </c>
      <c r="AP59" s="422" t="s">
        <v>4737</v>
      </c>
    </row>
    <row r="60" spans="2:42" ht="36" hidden="1" x14ac:dyDescent="0.3">
      <c r="B60" s="423" t="s">
        <v>4863</v>
      </c>
      <c r="C60" s="424">
        <v>17</v>
      </c>
      <c r="D60" s="425" t="s">
        <v>4864</v>
      </c>
      <c r="E60" s="426"/>
      <c r="F60" s="427" t="str">
        <f t="shared" si="0"/>
        <v xml:space="preserve">Annual </v>
      </c>
      <c r="G60" s="410" t="s">
        <v>4620</v>
      </c>
      <c r="H60" s="428" t="s">
        <v>4865</v>
      </c>
      <c r="I60" s="425" t="s">
        <v>4866</v>
      </c>
      <c r="J60" s="425" t="s">
        <v>4867</v>
      </c>
      <c r="AC60" s="421" t="s">
        <v>4868</v>
      </c>
      <c r="AD60" s="421" t="s">
        <v>4864</v>
      </c>
      <c r="AE60" s="421" t="s">
        <v>4728</v>
      </c>
      <c r="AF60" s="421" t="s">
        <v>4866</v>
      </c>
      <c r="AG60" s="421" t="s">
        <v>4867</v>
      </c>
      <c r="AH60" s="421" t="s">
        <v>229</v>
      </c>
      <c r="AI60" s="421" t="s">
        <v>4865</v>
      </c>
      <c r="AJ60" s="421" t="s">
        <v>4738</v>
      </c>
      <c r="AK60" s="421" t="s">
        <v>4738</v>
      </c>
      <c r="AL60" s="421" t="s">
        <v>4736</v>
      </c>
      <c r="AM60" s="421" t="s">
        <v>4737</v>
      </c>
      <c r="AN60" s="421" t="s">
        <v>4737</v>
      </c>
      <c r="AO60" s="421" t="s">
        <v>4736</v>
      </c>
      <c r="AP60" s="422" t="s">
        <v>4737</v>
      </c>
    </row>
    <row r="61" spans="2:42" ht="36" x14ac:dyDescent="0.3">
      <c r="B61" s="423" t="s">
        <v>4863</v>
      </c>
      <c r="C61" s="424">
        <v>17</v>
      </c>
      <c r="D61" s="425" t="s">
        <v>4864</v>
      </c>
      <c r="E61" s="426"/>
      <c r="F61" s="427" t="str">
        <f t="shared" si="0"/>
        <v>Semi-annual</v>
      </c>
      <c r="G61" s="410" t="s">
        <v>4609</v>
      </c>
      <c r="H61" s="428" t="s">
        <v>4869</v>
      </c>
      <c r="I61" s="425" t="s">
        <v>4866</v>
      </c>
      <c r="J61" s="425" t="s">
        <v>4870</v>
      </c>
      <c r="AC61" s="421" t="s">
        <v>4868</v>
      </c>
      <c r="AD61" s="421" t="s">
        <v>4864</v>
      </c>
      <c r="AE61" s="421" t="s">
        <v>4728</v>
      </c>
      <c r="AF61" s="421" t="s">
        <v>4866</v>
      </c>
      <c r="AG61" s="421" t="s">
        <v>4870</v>
      </c>
      <c r="AH61" s="421" t="s">
        <v>229</v>
      </c>
      <c r="AI61" s="421" t="s">
        <v>4869</v>
      </c>
      <c r="AJ61" s="421" t="s">
        <v>4788</v>
      </c>
      <c r="AK61" s="421" t="s">
        <v>4788</v>
      </c>
      <c r="AL61" s="421" t="s">
        <v>4736</v>
      </c>
      <c r="AM61" s="421" t="s">
        <v>4737</v>
      </c>
      <c r="AN61" s="421" t="s">
        <v>4737</v>
      </c>
      <c r="AO61" s="421" t="s">
        <v>4736</v>
      </c>
      <c r="AP61" s="422" t="s">
        <v>4737</v>
      </c>
    </row>
    <row r="62" spans="2:42" ht="48" hidden="1" x14ac:dyDescent="0.3">
      <c r="B62" s="423" t="s">
        <v>4871</v>
      </c>
      <c r="C62" s="424">
        <v>19</v>
      </c>
      <c r="D62" s="425" t="s">
        <v>4872</v>
      </c>
      <c r="E62" s="426"/>
      <c r="F62" s="427" t="str">
        <f t="shared" si="0"/>
        <v xml:space="preserve">Annual </v>
      </c>
      <c r="G62" s="410" t="s">
        <v>4631</v>
      </c>
      <c r="H62" s="428" t="s">
        <v>4873</v>
      </c>
      <c r="I62" s="425" t="s">
        <v>4874</v>
      </c>
      <c r="J62" s="425" t="s">
        <v>4875</v>
      </c>
      <c r="AC62" s="421" t="s">
        <v>4876</v>
      </c>
      <c r="AD62" s="421" t="s">
        <v>4872</v>
      </c>
      <c r="AE62" s="421" t="s">
        <v>4728</v>
      </c>
      <c r="AF62" s="421" t="s">
        <v>4874</v>
      </c>
      <c r="AG62" s="421" t="s">
        <v>4875</v>
      </c>
      <c r="AH62" s="421" t="s">
        <v>229</v>
      </c>
      <c r="AI62" s="421" t="s">
        <v>4873</v>
      </c>
      <c r="AJ62" s="421" t="s">
        <v>4738</v>
      </c>
      <c r="AK62" s="421" t="s">
        <v>4738</v>
      </c>
      <c r="AL62" s="421" t="s">
        <v>4736</v>
      </c>
      <c r="AM62" s="421" t="s">
        <v>4737</v>
      </c>
      <c r="AN62" s="421" t="s">
        <v>4737</v>
      </c>
      <c r="AO62" s="421" t="s">
        <v>4736</v>
      </c>
      <c r="AP62" s="422" t="s">
        <v>4737</v>
      </c>
    </row>
    <row r="63" spans="2:42" ht="48" x14ac:dyDescent="0.3">
      <c r="B63" s="423" t="s">
        <v>4871</v>
      </c>
      <c r="C63" s="424">
        <v>19</v>
      </c>
      <c r="D63" s="425" t="s">
        <v>4872</v>
      </c>
      <c r="E63" s="426"/>
      <c r="F63" s="427" t="str">
        <f t="shared" si="0"/>
        <v>Semi-annual</v>
      </c>
      <c r="G63" s="410" t="s">
        <v>4619</v>
      </c>
      <c r="H63" s="428" t="s">
        <v>4877</v>
      </c>
      <c r="I63" s="425" t="s">
        <v>4874</v>
      </c>
      <c r="J63" s="425" t="s">
        <v>4878</v>
      </c>
      <c r="AC63" s="421" t="s">
        <v>4876</v>
      </c>
      <c r="AD63" s="421" t="s">
        <v>4872</v>
      </c>
      <c r="AE63" s="421" t="s">
        <v>4728</v>
      </c>
      <c r="AF63" s="421" t="s">
        <v>4874</v>
      </c>
      <c r="AG63" s="421" t="s">
        <v>4878</v>
      </c>
      <c r="AH63" s="421" t="s">
        <v>229</v>
      </c>
      <c r="AI63" s="421" t="s">
        <v>4877</v>
      </c>
      <c r="AJ63" s="421" t="s">
        <v>4788</v>
      </c>
      <c r="AK63" s="421" t="s">
        <v>4788</v>
      </c>
      <c r="AL63" s="421" t="s">
        <v>4736</v>
      </c>
      <c r="AM63" s="421" t="s">
        <v>4737</v>
      </c>
      <c r="AN63" s="421" t="s">
        <v>4737</v>
      </c>
      <c r="AO63" s="421" t="s">
        <v>4736</v>
      </c>
      <c r="AP63" s="422" t="s">
        <v>4737</v>
      </c>
    </row>
    <row r="64" spans="2:42" ht="48" x14ac:dyDescent="0.3">
      <c r="B64" s="423" t="s">
        <v>4871</v>
      </c>
      <c r="C64" s="424">
        <v>19</v>
      </c>
      <c r="D64" s="425" t="s">
        <v>4872</v>
      </c>
      <c r="E64" s="426"/>
      <c r="F64" s="427" t="str">
        <f t="shared" si="0"/>
        <v>Semi-annual</v>
      </c>
      <c r="G64" s="410" t="s">
        <v>4630</v>
      </c>
      <c r="H64" s="428" t="s">
        <v>4879</v>
      </c>
      <c r="I64" s="425" t="s">
        <v>4880</v>
      </c>
      <c r="J64" s="425" t="s">
        <v>4881</v>
      </c>
      <c r="AC64" s="421" t="s">
        <v>4876</v>
      </c>
      <c r="AD64" s="421" t="s">
        <v>4872</v>
      </c>
      <c r="AE64" s="421" t="s">
        <v>4728</v>
      </c>
      <c r="AF64" s="421" t="s">
        <v>4880</v>
      </c>
      <c r="AG64" s="421" t="s">
        <v>4881</v>
      </c>
      <c r="AH64" s="421" t="s">
        <v>229</v>
      </c>
      <c r="AI64" s="421" t="s">
        <v>4879</v>
      </c>
      <c r="AJ64" s="421" t="s">
        <v>4788</v>
      </c>
      <c r="AK64" s="421" t="s">
        <v>4788</v>
      </c>
      <c r="AL64" s="421" t="s">
        <v>4736</v>
      </c>
      <c r="AM64" s="421" t="s">
        <v>4737</v>
      </c>
      <c r="AN64" s="421" t="s">
        <v>4737</v>
      </c>
      <c r="AO64" s="421" t="s">
        <v>4736</v>
      </c>
      <c r="AP64" s="422" t="s">
        <v>4737</v>
      </c>
    </row>
    <row r="65" spans="2:42" ht="36" hidden="1" x14ac:dyDescent="0.3">
      <c r="B65" s="423" t="s">
        <v>4882</v>
      </c>
      <c r="C65" s="424">
        <v>21</v>
      </c>
      <c r="D65" s="425" t="s">
        <v>4883</v>
      </c>
      <c r="E65" s="426"/>
      <c r="F65" s="427" t="str">
        <f t="shared" si="0"/>
        <v xml:space="preserve">Annual </v>
      </c>
      <c r="G65" s="410" t="s">
        <v>4642</v>
      </c>
      <c r="H65" s="428" t="s">
        <v>4884</v>
      </c>
      <c r="I65" s="425" t="s">
        <v>4885</v>
      </c>
      <c r="J65" s="425" t="s">
        <v>4886</v>
      </c>
      <c r="AC65" s="421" t="s">
        <v>4887</v>
      </c>
      <c r="AD65" s="421" t="s">
        <v>4883</v>
      </c>
      <c r="AE65" s="421" t="s">
        <v>4728</v>
      </c>
      <c r="AF65" s="421" t="s">
        <v>4885</v>
      </c>
      <c r="AG65" s="421" t="s">
        <v>4886</v>
      </c>
      <c r="AH65" s="421" t="s">
        <v>229</v>
      </c>
      <c r="AI65" s="421" t="s">
        <v>4884</v>
      </c>
      <c r="AJ65" s="421" t="s">
        <v>4738</v>
      </c>
      <c r="AK65" s="421" t="s">
        <v>4738</v>
      </c>
      <c r="AL65" s="421" t="s">
        <v>4736</v>
      </c>
      <c r="AM65" s="421" t="s">
        <v>4737</v>
      </c>
      <c r="AN65" s="421" t="s">
        <v>4737</v>
      </c>
      <c r="AO65" s="421" t="s">
        <v>4736</v>
      </c>
      <c r="AP65" s="422" t="s">
        <v>4737</v>
      </c>
    </row>
    <row r="66" spans="2:42" ht="36" hidden="1" x14ac:dyDescent="0.3">
      <c r="B66" s="423" t="s">
        <v>4882</v>
      </c>
      <c r="C66" s="424">
        <v>21</v>
      </c>
      <c r="D66" s="425" t="s">
        <v>4883</v>
      </c>
      <c r="E66" s="426"/>
      <c r="F66" s="427" t="str">
        <f t="shared" si="0"/>
        <v xml:space="preserve">Annual </v>
      </c>
      <c r="G66" s="410" t="s">
        <v>4651</v>
      </c>
      <c r="H66" s="428" t="s">
        <v>4888</v>
      </c>
      <c r="I66" s="425" t="s">
        <v>4885</v>
      </c>
      <c r="J66" s="425" t="s">
        <v>4889</v>
      </c>
      <c r="AC66" s="421" t="s">
        <v>4887</v>
      </c>
      <c r="AD66" s="421" t="s">
        <v>4883</v>
      </c>
      <c r="AE66" s="421" t="s">
        <v>4728</v>
      </c>
      <c r="AF66" s="421" t="s">
        <v>4885</v>
      </c>
      <c r="AG66" s="421" t="s">
        <v>4889</v>
      </c>
      <c r="AH66" s="421" t="s">
        <v>229</v>
      </c>
      <c r="AI66" s="421" t="s">
        <v>4888</v>
      </c>
      <c r="AJ66" s="421" t="s">
        <v>4738</v>
      </c>
      <c r="AK66" s="421" t="s">
        <v>4738</v>
      </c>
      <c r="AL66" s="421" t="s">
        <v>4736</v>
      </c>
      <c r="AM66" s="421" t="s">
        <v>4737</v>
      </c>
      <c r="AN66" s="421" t="s">
        <v>4737</v>
      </c>
      <c r="AO66" s="421" t="s">
        <v>4736</v>
      </c>
      <c r="AP66" s="422" t="s">
        <v>4737</v>
      </c>
    </row>
    <row r="67" spans="2:42" ht="36" x14ac:dyDescent="0.3">
      <c r="B67" s="423" t="s">
        <v>4882</v>
      </c>
      <c r="C67" s="424">
        <v>21</v>
      </c>
      <c r="D67" s="425" t="s">
        <v>4883</v>
      </c>
      <c r="E67" s="426"/>
      <c r="F67" s="427" t="str">
        <f t="shared" si="0"/>
        <v>Semi-annual</v>
      </c>
      <c r="G67" s="410" t="s">
        <v>4641</v>
      </c>
      <c r="H67" s="428" t="s">
        <v>4890</v>
      </c>
      <c r="I67" s="425" t="s">
        <v>4885</v>
      </c>
      <c r="J67" s="425" t="s">
        <v>4891</v>
      </c>
      <c r="AC67" s="421" t="s">
        <v>4887</v>
      </c>
      <c r="AD67" s="421" t="s">
        <v>4883</v>
      </c>
      <c r="AE67" s="421" t="s">
        <v>4728</v>
      </c>
      <c r="AF67" s="421" t="s">
        <v>4885</v>
      </c>
      <c r="AG67" s="421" t="s">
        <v>4891</v>
      </c>
      <c r="AH67" s="421" t="s">
        <v>229</v>
      </c>
      <c r="AI67" s="421" t="s">
        <v>4890</v>
      </c>
      <c r="AJ67" s="421" t="s">
        <v>4788</v>
      </c>
      <c r="AK67" s="421" t="s">
        <v>4788</v>
      </c>
      <c r="AL67" s="421" t="s">
        <v>4736</v>
      </c>
      <c r="AM67" s="421" t="s">
        <v>4737</v>
      </c>
      <c r="AN67" s="421" t="s">
        <v>4737</v>
      </c>
      <c r="AO67" s="421" t="s">
        <v>4736</v>
      </c>
      <c r="AP67" s="422" t="s">
        <v>4737</v>
      </c>
    </row>
    <row r="68" spans="2:42" ht="36" x14ac:dyDescent="0.3">
      <c r="B68" s="423" t="s">
        <v>4882</v>
      </c>
      <c r="C68" s="424">
        <v>21</v>
      </c>
      <c r="D68" s="425" t="s">
        <v>4883</v>
      </c>
      <c r="E68" s="426"/>
      <c r="F68" s="427" t="str">
        <f t="shared" si="0"/>
        <v>Semi-annual</v>
      </c>
      <c r="G68" s="410" t="s">
        <v>4663</v>
      </c>
      <c r="H68" s="428" t="s">
        <v>4892</v>
      </c>
      <c r="I68" s="425" t="s">
        <v>4885</v>
      </c>
      <c r="J68" s="425" t="s">
        <v>4893</v>
      </c>
      <c r="AC68" s="421" t="s">
        <v>4887</v>
      </c>
      <c r="AD68" s="421" t="s">
        <v>4883</v>
      </c>
      <c r="AE68" s="421" t="s">
        <v>4728</v>
      </c>
      <c r="AF68" s="421" t="s">
        <v>4885</v>
      </c>
      <c r="AG68" s="421" t="s">
        <v>4893</v>
      </c>
      <c r="AH68" s="421" t="s">
        <v>229</v>
      </c>
      <c r="AI68" s="421" t="s">
        <v>4892</v>
      </c>
      <c r="AJ68" s="421" t="s">
        <v>4788</v>
      </c>
      <c r="AK68" s="421" t="s">
        <v>4788</v>
      </c>
      <c r="AL68" s="421" t="s">
        <v>4736</v>
      </c>
      <c r="AM68" s="421" t="s">
        <v>4737</v>
      </c>
      <c r="AN68" s="421" t="s">
        <v>4737</v>
      </c>
      <c r="AO68" s="421" t="s">
        <v>4736</v>
      </c>
      <c r="AP68" s="422" t="s">
        <v>4737</v>
      </c>
    </row>
    <row r="69" spans="2:42" ht="36" x14ac:dyDescent="0.3">
      <c r="B69" s="423" t="s">
        <v>4882</v>
      </c>
      <c r="C69" s="424">
        <v>21</v>
      </c>
      <c r="D69" s="425" t="s">
        <v>4883</v>
      </c>
      <c r="E69" s="426"/>
      <c r="F69" s="427" t="str">
        <f t="shared" si="0"/>
        <v>Semi-annual</v>
      </c>
      <c r="G69" s="410" t="s">
        <v>4674</v>
      </c>
      <c r="H69" s="428" t="s">
        <v>4894</v>
      </c>
      <c r="I69" s="425" t="s">
        <v>4885</v>
      </c>
      <c r="J69" s="425" t="s">
        <v>4895</v>
      </c>
      <c r="AC69" s="421" t="s">
        <v>4887</v>
      </c>
      <c r="AD69" s="421" t="s">
        <v>4883</v>
      </c>
      <c r="AE69" s="421" t="s">
        <v>4728</v>
      </c>
      <c r="AF69" s="421" t="s">
        <v>4885</v>
      </c>
      <c r="AG69" s="421" t="s">
        <v>4895</v>
      </c>
      <c r="AH69" s="421" t="s">
        <v>229</v>
      </c>
      <c r="AI69" s="421" t="s">
        <v>4894</v>
      </c>
      <c r="AJ69" s="421" t="s">
        <v>4788</v>
      </c>
      <c r="AK69" s="421" t="s">
        <v>4788</v>
      </c>
      <c r="AL69" s="421" t="s">
        <v>4736</v>
      </c>
      <c r="AM69" s="421" t="s">
        <v>4737</v>
      </c>
      <c r="AN69" s="421" t="s">
        <v>4737</v>
      </c>
      <c r="AO69" s="421" t="s">
        <v>4736</v>
      </c>
      <c r="AP69" s="422" t="s">
        <v>4737</v>
      </c>
    </row>
    <row r="70" spans="2:42" ht="36" x14ac:dyDescent="0.3">
      <c r="B70" s="423" t="s">
        <v>4882</v>
      </c>
      <c r="C70" s="424">
        <v>21</v>
      </c>
      <c r="D70" s="425" t="s">
        <v>4883</v>
      </c>
      <c r="E70" s="426"/>
      <c r="F70" s="427" t="str">
        <f t="shared" si="0"/>
        <v>Quarterly</v>
      </c>
      <c r="G70" s="410" t="s">
        <v>4685</v>
      </c>
      <c r="H70" s="428" t="s">
        <v>4896</v>
      </c>
      <c r="I70" s="425" t="s">
        <v>4885</v>
      </c>
      <c r="J70" s="425" t="s">
        <v>4897</v>
      </c>
      <c r="AC70" s="421" t="s">
        <v>4887</v>
      </c>
      <c r="AD70" s="421" t="s">
        <v>4883</v>
      </c>
      <c r="AE70" s="421" t="s">
        <v>4728</v>
      </c>
      <c r="AF70" s="421" t="s">
        <v>4885</v>
      </c>
      <c r="AG70" s="421" t="s">
        <v>4897</v>
      </c>
      <c r="AH70" s="421" t="s">
        <v>229</v>
      </c>
      <c r="AI70" s="421" t="s">
        <v>4896</v>
      </c>
      <c r="AJ70" s="421" t="s">
        <v>4735</v>
      </c>
      <c r="AK70" s="421" t="s">
        <v>4735</v>
      </c>
      <c r="AL70" s="421" t="s">
        <v>4736</v>
      </c>
      <c r="AM70" s="421" t="s">
        <v>4737</v>
      </c>
      <c r="AN70" s="421" t="s">
        <v>4737</v>
      </c>
      <c r="AO70" s="421" t="s">
        <v>4736</v>
      </c>
      <c r="AP70" s="422" t="s">
        <v>4737</v>
      </c>
    </row>
    <row r="71" spans="2:42" ht="36" hidden="1" x14ac:dyDescent="0.3">
      <c r="B71" s="423" t="s">
        <v>4882</v>
      </c>
      <c r="C71" s="424">
        <v>21</v>
      </c>
      <c r="D71" s="425" t="s">
        <v>4883</v>
      </c>
      <c r="E71" s="426"/>
      <c r="F71" s="427" t="str">
        <f t="shared" si="0"/>
        <v xml:space="preserve">Annual </v>
      </c>
      <c r="G71" s="410" t="s">
        <v>4696</v>
      </c>
      <c r="H71" s="428" t="s">
        <v>4898</v>
      </c>
      <c r="I71" s="425" t="s">
        <v>4885</v>
      </c>
      <c r="J71" s="425" t="s">
        <v>4899</v>
      </c>
      <c r="AC71" s="421" t="s">
        <v>4887</v>
      </c>
      <c r="AD71" s="421" t="s">
        <v>4883</v>
      </c>
      <c r="AE71" s="421" t="s">
        <v>4728</v>
      </c>
      <c r="AF71" s="421" t="s">
        <v>4885</v>
      </c>
      <c r="AG71" s="421" t="s">
        <v>4899</v>
      </c>
      <c r="AH71" s="421" t="s">
        <v>229</v>
      </c>
      <c r="AI71" s="421" t="s">
        <v>4898</v>
      </c>
      <c r="AJ71" s="421" t="s">
        <v>4738</v>
      </c>
      <c r="AK71" s="421" t="s">
        <v>4738</v>
      </c>
      <c r="AL71" s="421" t="s">
        <v>4736</v>
      </c>
      <c r="AM71" s="421" t="s">
        <v>4737</v>
      </c>
      <c r="AN71" s="421" t="s">
        <v>4737</v>
      </c>
      <c r="AO71" s="421" t="s">
        <v>4736</v>
      </c>
      <c r="AP71" s="422" t="s">
        <v>4737</v>
      </c>
    </row>
    <row r="72" spans="2:42" ht="36" hidden="1" x14ac:dyDescent="0.3">
      <c r="B72" s="423" t="s">
        <v>4882</v>
      </c>
      <c r="C72" s="424">
        <v>21</v>
      </c>
      <c r="D72" s="425" t="s">
        <v>4883</v>
      </c>
      <c r="E72" s="426"/>
      <c r="F72" s="427" t="str">
        <f t="shared" si="0"/>
        <v xml:space="preserve">Annual </v>
      </c>
      <c r="G72" s="410" t="s">
        <v>4587</v>
      </c>
      <c r="H72" s="428" t="s">
        <v>4900</v>
      </c>
      <c r="I72" s="425" t="s">
        <v>4885</v>
      </c>
      <c r="J72" s="425" t="s">
        <v>4901</v>
      </c>
      <c r="AC72" s="421" t="s">
        <v>4887</v>
      </c>
      <c r="AD72" s="421" t="s">
        <v>4883</v>
      </c>
      <c r="AE72" s="421" t="s">
        <v>4728</v>
      </c>
      <c r="AF72" s="421" t="s">
        <v>4885</v>
      </c>
      <c r="AG72" s="421" t="s">
        <v>4901</v>
      </c>
      <c r="AH72" s="421" t="s">
        <v>229</v>
      </c>
      <c r="AI72" s="421" t="s">
        <v>4900</v>
      </c>
      <c r="AJ72" s="421" t="s">
        <v>4738</v>
      </c>
      <c r="AK72" s="421" t="s">
        <v>4738</v>
      </c>
      <c r="AL72" s="421" t="s">
        <v>4736</v>
      </c>
      <c r="AM72" s="421" t="s">
        <v>4737</v>
      </c>
      <c r="AN72" s="421" t="s">
        <v>4737</v>
      </c>
      <c r="AO72" s="421" t="s">
        <v>4736</v>
      </c>
      <c r="AP72" s="422" t="s">
        <v>4737</v>
      </c>
    </row>
    <row r="73" spans="2:42" ht="36" x14ac:dyDescent="0.3">
      <c r="B73" s="423" t="s">
        <v>4902</v>
      </c>
      <c r="C73" s="424">
        <v>23</v>
      </c>
      <c r="D73" s="425" t="s">
        <v>4903</v>
      </c>
      <c r="E73" s="426"/>
      <c r="F73" s="427" t="str">
        <f t="shared" si="0"/>
        <v>Semi-annual</v>
      </c>
      <c r="G73" s="410" t="s">
        <v>4695</v>
      </c>
      <c r="H73" s="428" t="s">
        <v>4904</v>
      </c>
      <c r="I73" s="425" t="s">
        <v>4905</v>
      </c>
      <c r="J73" s="425" t="s">
        <v>4906</v>
      </c>
      <c r="AC73" s="421" t="s">
        <v>4907</v>
      </c>
      <c r="AD73" s="421" t="s">
        <v>4903</v>
      </c>
      <c r="AE73" s="421" t="s">
        <v>4728</v>
      </c>
      <c r="AF73" s="421" t="s">
        <v>4905</v>
      </c>
      <c r="AG73" s="421" t="s">
        <v>4906</v>
      </c>
      <c r="AH73" s="421" t="s">
        <v>229</v>
      </c>
      <c r="AI73" s="421" t="s">
        <v>4904</v>
      </c>
      <c r="AJ73" s="421" t="s">
        <v>4788</v>
      </c>
      <c r="AK73" s="421" t="s">
        <v>4788</v>
      </c>
      <c r="AL73" s="421" t="s">
        <v>4736</v>
      </c>
      <c r="AM73" s="421" t="s">
        <v>4737</v>
      </c>
      <c r="AN73" s="421" t="s">
        <v>4737</v>
      </c>
      <c r="AO73" s="421" t="s">
        <v>4736</v>
      </c>
      <c r="AP73" s="422" t="s">
        <v>4737</v>
      </c>
    </row>
    <row r="74" spans="2:42" ht="36" hidden="1" x14ac:dyDescent="0.3">
      <c r="B74" s="423" t="s">
        <v>4908</v>
      </c>
      <c r="C74" s="424">
        <v>25</v>
      </c>
      <c r="D74" s="425" t="s">
        <v>4909</v>
      </c>
      <c r="E74" s="426"/>
      <c r="F74" s="427" t="str">
        <f t="shared" si="0"/>
        <v xml:space="preserve">Annual </v>
      </c>
      <c r="G74" s="410" t="s">
        <v>4629</v>
      </c>
      <c r="H74" s="428" t="s">
        <v>4910</v>
      </c>
      <c r="I74" s="425" t="s">
        <v>4911</v>
      </c>
      <c r="J74" s="425" t="s">
        <v>4912</v>
      </c>
      <c r="AC74" s="421" t="s">
        <v>4913</v>
      </c>
      <c r="AD74" s="421" t="s">
        <v>4909</v>
      </c>
      <c r="AE74" s="421" t="s">
        <v>4728</v>
      </c>
      <c r="AF74" s="421" t="s">
        <v>4911</v>
      </c>
      <c r="AG74" s="421" t="s">
        <v>4912</v>
      </c>
      <c r="AH74" s="421" t="s">
        <v>229</v>
      </c>
      <c r="AI74" s="421" t="s">
        <v>4910</v>
      </c>
      <c r="AJ74" s="421" t="s">
        <v>4738</v>
      </c>
      <c r="AK74" s="421" t="s">
        <v>4738</v>
      </c>
      <c r="AL74" s="421" t="s">
        <v>4736</v>
      </c>
      <c r="AM74" s="421" t="s">
        <v>4737</v>
      </c>
      <c r="AN74" s="421" t="s">
        <v>4737</v>
      </c>
      <c r="AO74" s="421" t="s">
        <v>4736</v>
      </c>
      <c r="AP74" s="422" t="s">
        <v>4737</v>
      </c>
    </row>
    <row r="75" spans="2:42" ht="36" x14ac:dyDescent="0.3">
      <c r="B75" s="423" t="s">
        <v>4908</v>
      </c>
      <c r="C75" s="424">
        <v>25</v>
      </c>
      <c r="D75" s="425" t="s">
        <v>4909</v>
      </c>
      <c r="E75" s="426"/>
      <c r="F75" s="427" t="str">
        <f t="shared" si="0"/>
        <v>Semi-annual/ Annual for point (m)</v>
      </c>
      <c r="G75" s="410" t="s">
        <v>4671</v>
      </c>
      <c r="H75" s="428" t="s">
        <v>4914</v>
      </c>
      <c r="I75" s="425" t="s">
        <v>4911</v>
      </c>
      <c r="J75" s="425" t="s">
        <v>4915</v>
      </c>
      <c r="AC75" s="421" t="s">
        <v>4913</v>
      </c>
      <c r="AD75" s="421" t="s">
        <v>4909</v>
      </c>
      <c r="AE75" s="421" t="s">
        <v>4728</v>
      </c>
      <c r="AF75" s="421" t="s">
        <v>4911</v>
      </c>
      <c r="AG75" s="421" t="s">
        <v>4915</v>
      </c>
      <c r="AH75" s="421" t="s">
        <v>229</v>
      </c>
      <c r="AI75" s="421" t="s">
        <v>4914</v>
      </c>
      <c r="AJ75" s="421" t="s">
        <v>4916</v>
      </c>
      <c r="AK75" s="421" t="s">
        <v>4916</v>
      </c>
      <c r="AL75" s="421" t="s">
        <v>4736</v>
      </c>
      <c r="AM75" s="421" t="s">
        <v>4737</v>
      </c>
      <c r="AN75" s="421" t="s">
        <v>4737</v>
      </c>
      <c r="AO75" s="421" t="s">
        <v>4736</v>
      </c>
      <c r="AP75" s="422" t="s">
        <v>4737</v>
      </c>
    </row>
    <row r="76" spans="2:42" ht="36" x14ac:dyDescent="0.3">
      <c r="B76" s="423" t="s">
        <v>4908</v>
      </c>
      <c r="C76" s="424">
        <v>25</v>
      </c>
      <c r="D76" s="425" t="s">
        <v>4909</v>
      </c>
      <c r="E76" s="426"/>
      <c r="F76" s="427" t="str">
        <f t="shared" si="0"/>
        <v>Semi-annual</v>
      </c>
      <c r="G76" s="410" t="s">
        <v>4683</v>
      </c>
      <c r="H76" s="428" t="s">
        <v>4917</v>
      </c>
      <c r="I76" s="425" t="s">
        <v>4911</v>
      </c>
      <c r="J76" s="425" t="s">
        <v>4918</v>
      </c>
      <c r="AC76" s="421" t="s">
        <v>4913</v>
      </c>
      <c r="AD76" s="421" t="s">
        <v>4909</v>
      </c>
      <c r="AE76" s="421" t="s">
        <v>4728</v>
      </c>
      <c r="AF76" s="421" t="s">
        <v>4911</v>
      </c>
      <c r="AG76" s="421" t="s">
        <v>4918</v>
      </c>
      <c r="AH76" s="421" t="s">
        <v>229</v>
      </c>
      <c r="AI76" s="421" t="s">
        <v>4917</v>
      </c>
      <c r="AJ76" s="421" t="s">
        <v>4788</v>
      </c>
      <c r="AK76" s="421" t="s">
        <v>4788</v>
      </c>
      <c r="AL76" s="421" t="s">
        <v>4736</v>
      </c>
      <c r="AM76" s="421" t="s">
        <v>4737</v>
      </c>
      <c r="AN76" s="421" t="s">
        <v>4737</v>
      </c>
      <c r="AO76" s="421" t="s">
        <v>4736</v>
      </c>
      <c r="AP76" s="422" t="s">
        <v>4737</v>
      </c>
    </row>
    <row r="77" spans="2:42" ht="36" x14ac:dyDescent="0.3">
      <c r="B77" s="423" t="s">
        <v>4908</v>
      </c>
      <c r="C77" s="424">
        <v>25</v>
      </c>
      <c r="D77" s="425" t="s">
        <v>4909</v>
      </c>
      <c r="E77" s="426"/>
      <c r="F77" s="427" t="str">
        <f t="shared" si="0"/>
        <v>Semi-annual</v>
      </c>
      <c r="G77" s="410" t="s">
        <v>4693</v>
      </c>
      <c r="H77" s="428" t="s">
        <v>4919</v>
      </c>
      <c r="I77" s="425" t="s">
        <v>4911</v>
      </c>
      <c r="J77" s="425" t="s">
        <v>4920</v>
      </c>
      <c r="AC77" s="421" t="s">
        <v>4913</v>
      </c>
      <c r="AD77" s="421" t="s">
        <v>4909</v>
      </c>
      <c r="AE77" s="421" t="s">
        <v>4728</v>
      </c>
      <c r="AF77" s="421" t="s">
        <v>4911</v>
      </c>
      <c r="AG77" s="421" t="s">
        <v>4920</v>
      </c>
      <c r="AH77" s="421" t="s">
        <v>229</v>
      </c>
      <c r="AI77" s="421" t="s">
        <v>4919</v>
      </c>
      <c r="AJ77" s="421" t="s">
        <v>4788</v>
      </c>
      <c r="AK77" s="421" t="s">
        <v>4788</v>
      </c>
      <c r="AL77" s="421" t="s">
        <v>4736</v>
      </c>
      <c r="AM77" s="421" t="s">
        <v>4737</v>
      </c>
      <c r="AN77" s="421" t="s">
        <v>4737</v>
      </c>
      <c r="AO77" s="421" t="s">
        <v>4736</v>
      </c>
      <c r="AP77" s="422" t="s">
        <v>4737</v>
      </c>
    </row>
    <row r="78" spans="2:42" ht="36" x14ac:dyDescent="0.3">
      <c r="B78" s="423" t="s">
        <v>4908</v>
      </c>
      <c r="C78" s="424">
        <v>25</v>
      </c>
      <c r="D78" s="425" t="s">
        <v>4909</v>
      </c>
      <c r="E78" s="426"/>
      <c r="F78" s="427" t="str">
        <f t="shared" si="0"/>
        <v>Semi-annual</v>
      </c>
      <c r="G78" s="410" t="s">
        <v>4584</v>
      </c>
      <c r="H78" s="428" t="s">
        <v>4921</v>
      </c>
      <c r="I78" s="425" t="s">
        <v>4911</v>
      </c>
      <c r="J78" s="425" t="s">
        <v>4922</v>
      </c>
      <c r="AC78" s="421" t="s">
        <v>4913</v>
      </c>
      <c r="AD78" s="421" t="s">
        <v>4909</v>
      </c>
      <c r="AE78" s="421" t="s">
        <v>4728</v>
      </c>
      <c r="AF78" s="421" t="s">
        <v>4911</v>
      </c>
      <c r="AG78" s="421" t="s">
        <v>4922</v>
      </c>
      <c r="AH78" s="421" t="s">
        <v>229</v>
      </c>
      <c r="AI78" s="421" t="s">
        <v>4921</v>
      </c>
      <c r="AJ78" s="421" t="s">
        <v>4788</v>
      </c>
      <c r="AK78" s="421" t="s">
        <v>4788</v>
      </c>
      <c r="AL78" s="421" t="s">
        <v>4736</v>
      </c>
      <c r="AM78" s="421" t="s">
        <v>4737</v>
      </c>
      <c r="AN78" s="421" t="s">
        <v>4737</v>
      </c>
      <c r="AO78" s="421" t="s">
        <v>4736</v>
      </c>
      <c r="AP78" s="422" t="s">
        <v>4737</v>
      </c>
    </row>
    <row r="79" spans="2:42" ht="36" x14ac:dyDescent="0.3">
      <c r="B79" s="423" t="s">
        <v>4908</v>
      </c>
      <c r="C79" s="424">
        <v>25</v>
      </c>
      <c r="D79" s="425" t="s">
        <v>4909</v>
      </c>
      <c r="E79" s="426"/>
      <c r="F79" s="427" t="str">
        <f t="shared" ref="F79:F142" si="1">INDEX(AC79:AM79,MATCH($F$14,$AC$14:$AM$14,0))</f>
        <v>Semi-annual</v>
      </c>
      <c r="G79" s="410" t="s">
        <v>4597</v>
      </c>
      <c r="H79" s="428" t="s">
        <v>4923</v>
      </c>
      <c r="I79" s="425" t="s">
        <v>4911</v>
      </c>
      <c r="J79" s="425" t="s">
        <v>4924</v>
      </c>
      <c r="AC79" s="421" t="s">
        <v>4913</v>
      </c>
      <c r="AD79" s="421" t="s">
        <v>4909</v>
      </c>
      <c r="AE79" s="421" t="s">
        <v>4728</v>
      </c>
      <c r="AF79" s="421" t="s">
        <v>4911</v>
      </c>
      <c r="AG79" s="421" t="s">
        <v>4924</v>
      </c>
      <c r="AH79" s="421" t="s">
        <v>229</v>
      </c>
      <c r="AI79" s="421" t="s">
        <v>4923</v>
      </c>
      <c r="AJ79" s="421" t="s">
        <v>4788</v>
      </c>
      <c r="AK79" s="421" t="s">
        <v>4788</v>
      </c>
      <c r="AL79" s="421" t="s">
        <v>4736</v>
      </c>
      <c r="AM79" s="421" t="s">
        <v>4737</v>
      </c>
      <c r="AN79" s="421" t="s">
        <v>4737</v>
      </c>
      <c r="AO79" s="421" t="s">
        <v>4736</v>
      </c>
      <c r="AP79" s="422" t="s">
        <v>4737</v>
      </c>
    </row>
    <row r="80" spans="2:42" ht="36" x14ac:dyDescent="0.3">
      <c r="B80" s="423" t="s">
        <v>4908</v>
      </c>
      <c r="C80" s="424">
        <v>25</v>
      </c>
      <c r="D80" s="425" t="s">
        <v>4909</v>
      </c>
      <c r="E80" s="426"/>
      <c r="F80" s="427" t="str">
        <f t="shared" si="1"/>
        <v>Quarterly</v>
      </c>
      <c r="G80" s="410" t="s">
        <v>4608</v>
      </c>
      <c r="H80" s="428" t="s">
        <v>4925</v>
      </c>
      <c r="I80" s="425" t="s">
        <v>4911</v>
      </c>
      <c r="J80" s="425" t="s">
        <v>4926</v>
      </c>
      <c r="AC80" s="421" t="s">
        <v>4913</v>
      </c>
      <c r="AD80" s="421" t="s">
        <v>4909</v>
      </c>
      <c r="AE80" s="421" t="s">
        <v>4728</v>
      </c>
      <c r="AF80" s="421" t="s">
        <v>4911</v>
      </c>
      <c r="AG80" s="421" t="s">
        <v>4926</v>
      </c>
      <c r="AH80" s="421" t="s">
        <v>229</v>
      </c>
      <c r="AI80" s="421" t="s">
        <v>4925</v>
      </c>
      <c r="AJ80" s="421" t="s">
        <v>4735</v>
      </c>
      <c r="AK80" s="421" t="s">
        <v>4735</v>
      </c>
      <c r="AL80" s="421" t="s">
        <v>4736</v>
      </c>
      <c r="AM80" s="421" t="s">
        <v>4737</v>
      </c>
      <c r="AN80" s="421" t="s">
        <v>4737</v>
      </c>
      <c r="AO80" s="421" t="s">
        <v>4736</v>
      </c>
      <c r="AP80" s="422" t="s">
        <v>4737</v>
      </c>
    </row>
    <row r="81" spans="2:42" ht="36" x14ac:dyDescent="0.3">
      <c r="B81" s="423" t="s">
        <v>4908</v>
      </c>
      <c r="C81" s="424">
        <v>25</v>
      </c>
      <c r="D81" s="425" t="s">
        <v>4909</v>
      </c>
      <c r="E81" s="426"/>
      <c r="F81" s="427" t="str">
        <f t="shared" si="1"/>
        <v>Semi-annual</v>
      </c>
      <c r="G81" s="410" t="s">
        <v>4617</v>
      </c>
      <c r="H81" s="428" t="s">
        <v>4927</v>
      </c>
      <c r="I81" s="425" t="s">
        <v>4911</v>
      </c>
      <c r="J81" s="425" t="s">
        <v>4928</v>
      </c>
      <c r="AC81" s="421" t="s">
        <v>4913</v>
      </c>
      <c r="AD81" s="421" t="s">
        <v>4909</v>
      </c>
      <c r="AE81" s="421" t="s">
        <v>4728</v>
      </c>
      <c r="AF81" s="421" t="s">
        <v>4911</v>
      </c>
      <c r="AG81" s="421" t="s">
        <v>4928</v>
      </c>
      <c r="AH81" s="421" t="s">
        <v>229</v>
      </c>
      <c r="AI81" s="421" t="s">
        <v>4927</v>
      </c>
      <c r="AJ81" s="421" t="s">
        <v>4788</v>
      </c>
      <c r="AK81" s="421" t="s">
        <v>4788</v>
      </c>
      <c r="AL81" s="421" t="s">
        <v>4736</v>
      </c>
      <c r="AM81" s="421" t="s">
        <v>4737</v>
      </c>
      <c r="AN81" s="421" t="s">
        <v>4737</v>
      </c>
      <c r="AO81" s="421" t="s">
        <v>4736</v>
      </c>
      <c r="AP81" s="422" t="s">
        <v>4737</v>
      </c>
    </row>
    <row r="82" spans="2:42" ht="36" hidden="1" x14ac:dyDescent="0.3">
      <c r="B82" s="423" t="s">
        <v>4929</v>
      </c>
      <c r="C82" s="424">
        <v>27</v>
      </c>
      <c r="D82" s="425" t="s">
        <v>4930</v>
      </c>
      <c r="E82" s="426"/>
      <c r="F82" s="427" t="str">
        <f t="shared" si="1"/>
        <v>Annual</v>
      </c>
      <c r="G82" s="410" t="s">
        <v>4605</v>
      </c>
      <c r="H82" s="428" t="s">
        <v>4931</v>
      </c>
      <c r="I82" s="425" t="s">
        <v>4932</v>
      </c>
      <c r="J82" s="425" t="s">
        <v>4933</v>
      </c>
      <c r="AC82" s="421" t="s">
        <v>4934</v>
      </c>
      <c r="AD82" s="421" t="s">
        <v>4930</v>
      </c>
      <c r="AE82" s="421" t="s">
        <v>4728</v>
      </c>
      <c r="AF82" s="421" t="s">
        <v>4932</v>
      </c>
      <c r="AG82" s="421" t="s">
        <v>4933</v>
      </c>
      <c r="AH82" s="421" t="s">
        <v>229</v>
      </c>
      <c r="AI82" s="421" t="s">
        <v>4931</v>
      </c>
      <c r="AJ82" s="421" t="s">
        <v>4736</v>
      </c>
      <c r="AK82" s="421" t="s">
        <v>4736</v>
      </c>
      <c r="AL82" s="421" t="s">
        <v>4736</v>
      </c>
      <c r="AM82" s="421" t="s">
        <v>4737</v>
      </c>
      <c r="AN82" s="421" t="s">
        <v>4737</v>
      </c>
      <c r="AO82" s="421" t="s">
        <v>4736</v>
      </c>
      <c r="AP82" s="422" t="s">
        <v>4737</v>
      </c>
    </row>
    <row r="83" spans="2:42" ht="36" x14ac:dyDescent="0.3">
      <c r="B83" s="423" t="s">
        <v>4929</v>
      </c>
      <c r="C83" s="424">
        <v>27</v>
      </c>
      <c r="D83" s="425" t="s">
        <v>4930</v>
      </c>
      <c r="E83" s="426"/>
      <c r="F83" s="427" t="str">
        <f t="shared" si="1"/>
        <v>Semi-annual</v>
      </c>
      <c r="G83" s="410" t="s">
        <v>4668</v>
      </c>
      <c r="H83" s="428" t="s">
        <v>4935</v>
      </c>
      <c r="I83" s="425" t="s">
        <v>4932</v>
      </c>
      <c r="J83" s="425" t="s">
        <v>4936</v>
      </c>
      <c r="AC83" s="421" t="s">
        <v>4934</v>
      </c>
      <c r="AD83" s="421" t="s">
        <v>4930</v>
      </c>
      <c r="AE83" s="421" t="s">
        <v>4728</v>
      </c>
      <c r="AF83" s="421" t="s">
        <v>4932</v>
      </c>
      <c r="AG83" s="421" t="s">
        <v>4936</v>
      </c>
      <c r="AH83" s="421" t="s">
        <v>229</v>
      </c>
      <c r="AI83" s="421" t="s">
        <v>4935</v>
      </c>
      <c r="AJ83" s="421" t="s">
        <v>4788</v>
      </c>
      <c r="AK83" s="421" t="s">
        <v>4788</v>
      </c>
      <c r="AL83" s="421" t="s">
        <v>4736</v>
      </c>
      <c r="AM83" s="421" t="s">
        <v>4737</v>
      </c>
      <c r="AN83" s="421" t="s">
        <v>4737</v>
      </c>
      <c r="AO83" s="421" t="s">
        <v>4736</v>
      </c>
      <c r="AP83" s="422" t="s">
        <v>4737</v>
      </c>
    </row>
    <row r="84" spans="2:42" ht="36" x14ac:dyDescent="0.3">
      <c r="B84" s="423" t="s">
        <v>4929</v>
      </c>
      <c r="C84" s="424">
        <v>27</v>
      </c>
      <c r="D84" s="425" t="s">
        <v>4930</v>
      </c>
      <c r="E84" s="426"/>
      <c r="F84" s="427" t="str">
        <f t="shared" si="1"/>
        <v>Semi-annual</v>
      </c>
      <c r="G84" s="410" t="s">
        <v>4680</v>
      </c>
      <c r="H84" s="428" t="s">
        <v>4937</v>
      </c>
      <c r="I84" s="425" t="s">
        <v>4932</v>
      </c>
      <c r="J84" s="425" t="s">
        <v>4936</v>
      </c>
      <c r="AC84" s="421" t="s">
        <v>4934</v>
      </c>
      <c r="AD84" s="421" t="s">
        <v>4930</v>
      </c>
      <c r="AE84" s="421" t="s">
        <v>4728</v>
      </c>
      <c r="AF84" s="421" t="s">
        <v>4932</v>
      </c>
      <c r="AG84" s="421" t="s">
        <v>4936</v>
      </c>
      <c r="AH84" s="421" t="s">
        <v>229</v>
      </c>
      <c r="AI84" s="421" t="s">
        <v>4937</v>
      </c>
      <c r="AJ84" s="421" t="s">
        <v>4788</v>
      </c>
      <c r="AK84" s="421" t="s">
        <v>4788</v>
      </c>
      <c r="AL84" s="421" t="s">
        <v>4736</v>
      </c>
      <c r="AM84" s="421" t="s">
        <v>4737</v>
      </c>
      <c r="AN84" s="421" t="s">
        <v>4737</v>
      </c>
      <c r="AO84" s="421" t="s">
        <v>4736</v>
      </c>
      <c r="AP84" s="422" t="s">
        <v>4737</v>
      </c>
    </row>
    <row r="85" spans="2:42" ht="36" x14ac:dyDescent="0.3">
      <c r="B85" s="423" t="s">
        <v>4929</v>
      </c>
      <c r="C85" s="424">
        <v>27</v>
      </c>
      <c r="D85" s="425" t="s">
        <v>4930</v>
      </c>
      <c r="E85" s="426"/>
      <c r="F85" s="427" t="str">
        <f t="shared" si="1"/>
        <v>Semi-annual</v>
      </c>
      <c r="G85" s="410" t="s">
        <v>4690</v>
      </c>
      <c r="H85" s="428" t="s">
        <v>4938</v>
      </c>
      <c r="I85" s="425" t="s">
        <v>4932</v>
      </c>
      <c r="J85" s="425" t="s">
        <v>4939</v>
      </c>
      <c r="AC85" s="421" t="s">
        <v>4934</v>
      </c>
      <c r="AD85" s="421" t="s">
        <v>4930</v>
      </c>
      <c r="AE85" s="421" t="s">
        <v>4728</v>
      </c>
      <c r="AF85" s="421" t="s">
        <v>4932</v>
      </c>
      <c r="AG85" s="421" t="s">
        <v>4939</v>
      </c>
      <c r="AH85" s="421" t="s">
        <v>229</v>
      </c>
      <c r="AI85" s="421" t="s">
        <v>4938</v>
      </c>
      <c r="AJ85" s="421" t="s">
        <v>4788</v>
      </c>
      <c r="AK85" s="421" t="s">
        <v>4788</v>
      </c>
      <c r="AL85" s="421" t="s">
        <v>4736</v>
      </c>
      <c r="AM85" s="421" t="s">
        <v>4737</v>
      </c>
      <c r="AN85" s="421" t="s">
        <v>4737</v>
      </c>
      <c r="AO85" s="421" t="s">
        <v>4736</v>
      </c>
      <c r="AP85" s="422" t="s">
        <v>4737</v>
      </c>
    </row>
    <row r="86" spans="2:42" ht="36" x14ac:dyDescent="0.3">
      <c r="B86" s="423" t="s">
        <v>4929</v>
      </c>
      <c r="C86" s="424">
        <v>27</v>
      </c>
      <c r="D86" s="425" t="s">
        <v>4930</v>
      </c>
      <c r="E86" s="426"/>
      <c r="F86" s="427" t="str">
        <f t="shared" si="1"/>
        <v>Semi-annual</v>
      </c>
      <c r="G86" s="410" t="s">
        <v>4701</v>
      </c>
      <c r="H86" s="428" t="s">
        <v>4940</v>
      </c>
      <c r="I86" s="425" t="s">
        <v>4932</v>
      </c>
      <c r="J86" s="425" t="s">
        <v>4941</v>
      </c>
      <c r="AC86" s="421" t="s">
        <v>4934</v>
      </c>
      <c r="AD86" s="421" t="s">
        <v>4930</v>
      </c>
      <c r="AE86" s="421" t="s">
        <v>4728</v>
      </c>
      <c r="AF86" s="421" t="s">
        <v>4932</v>
      </c>
      <c r="AG86" s="421" t="s">
        <v>4941</v>
      </c>
      <c r="AH86" s="421" t="s">
        <v>229</v>
      </c>
      <c r="AI86" s="421" t="s">
        <v>4940</v>
      </c>
      <c r="AJ86" s="421" t="s">
        <v>4788</v>
      </c>
      <c r="AK86" s="421" t="s">
        <v>4788</v>
      </c>
      <c r="AL86" s="421" t="s">
        <v>4736</v>
      </c>
      <c r="AM86" s="421" t="s">
        <v>4737</v>
      </c>
      <c r="AN86" s="421" t="s">
        <v>4737</v>
      </c>
      <c r="AO86" s="421" t="s">
        <v>4736</v>
      </c>
      <c r="AP86" s="422" t="s">
        <v>4737</v>
      </c>
    </row>
    <row r="87" spans="2:42" ht="36" x14ac:dyDescent="0.3">
      <c r="B87" s="423" t="s">
        <v>4929</v>
      </c>
      <c r="C87" s="424">
        <v>27</v>
      </c>
      <c r="D87" s="425" t="s">
        <v>4930</v>
      </c>
      <c r="E87" s="426"/>
      <c r="F87" s="427" t="str">
        <f t="shared" si="1"/>
        <v>Semi-annual</v>
      </c>
      <c r="G87" s="410" t="s">
        <v>4593</v>
      </c>
      <c r="H87" s="428" t="s">
        <v>4942</v>
      </c>
      <c r="I87" s="425" t="s">
        <v>4932</v>
      </c>
      <c r="J87" s="425" t="s">
        <v>4943</v>
      </c>
      <c r="AC87" s="421" t="s">
        <v>4934</v>
      </c>
      <c r="AD87" s="421" t="s">
        <v>4930</v>
      </c>
      <c r="AE87" s="421" t="s">
        <v>4728</v>
      </c>
      <c r="AF87" s="421" t="s">
        <v>4932</v>
      </c>
      <c r="AG87" s="421" t="s">
        <v>4943</v>
      </c>
      <c r="AH87" s="421" t="s">
        <v>229</v>
      </c>
      <c r="AI87" s="421" t="s">
        <v>4942</v>
      </c>
      <c r="AJ87" s="421" t="s">
        <v>4788</v>
      </c>
      <c r="AK87" s="421" t="s">
        <v>4788</v>
      </c>
      <c r="AL87" s="421" t="s">
        <v>4736</v>
      </c>
      <c r="AM87" s="421" t="s">
        <v>4737</v>
      </c>
      <c r="AN87" s="421" t="s">
        <v>4737</v>
      </c>
      <c r="AO87" s="421" t="s">
        <v>4736</v>
      </c>
      <c r="AP87" s="422" t="s">
        <v>4737</v>
      </c>
    </row>
    <row r="88" spans="2:42" ht="48" x14ac:dyDescent="0.3">
      <c r="B88" s="423" t="s">
        <v>4944</v>
      </c>
      <c r="C88" s="424">
        <v>29</v>
      </c>
      <c r="D88" s="425" t="s">
        <v>4945</v>
      </c>
      <c r="E88" s="426"/>
      <c r="F88" s="427" t="str">
        <f t="shared" si="1"/>
        <v>Semi-annual</v>
      </c>
      <c r="G88" s="410" t="s">
        <v>4603</v>
      </c>
      <c r="H88" s="428" t="s">
        <v>4946</v>
      </c>
      <c r="I88" s="425" t="s">
        <v>4947</v>
      </c>
      <c r="J88" s="425" t="s">
        <v>4948</v>
      </c>
      <c r="AC88" s="421" t="s">
        <v>4949</v>
      </c>
      <c r="AD88" s="421" t="s">
        <v>4945</v>
      </c>
      <c r="AE88" s="421" t="s">
        <v>4728</v>
      </c>
      <c r="AF88" s="421" t="s">
        <v>4947</v>
      </c>
      <c r="AG88" s="421" t="s">
        <v>4948</v>
      </c>
      <c r="AH88" s="421" t="s">
        <v>229</v>
      </c>
      <c r="AI88" s="421" t="s">
        <v>4946</v>
      </c>
      <c r="AJ88" s="421" t="s">
        <v>4788</v>
      </c>
      <c r="AK88" s="421" t="s">
        <v>4788</v>
      </c>
      <c r="AL88" s="421" t="s">
        <v>4736</v>
      </c>
      <c r="AM88" s="421" t="s">
        <v>4737</v>
      </c>
      <c r="AN88" s="421" t="s">
        <v>4737</v>
      </c>
      <c r="AO88" s="421" t="s">
        <v>4738</v>
      </c>
      <c r="AP88" s="422" t="s">
        <v>4737</v>
      </c>
    </row>
    <row r="89" spans="2:42" ht="48" hidden="1" x14ac:dyDescent="0.3">
      <c r="B89" s="423" t="s">
        <v>4944</v>
      </c>
      <c r="C89" s="424">
        <v>29</v>
      </c>
      <c r="D89" s="425" t="s">
        <v>4945</v>
      </c>
      <c r="E89" s="426"/>
      <c r="F89" s="427" t="str">
        <f t="shared" si="1"/>
        <v>Annual</v>
      </c>
      <c r="G89" s="410" t="s">
        <v>4688</v>
      </c>
      <c r="H89" s="428" t="s">
        <v>4950</v>
      </c>
      <c r="I89" s="425" t="s">
        <v>4947</v>
      </c>
      <c r="J89" s="425" t="s">
        <v>4951</v>
      </c>
      <c r="AC89" s="421" t="s">
        <v>4949</v>
      </c>
      <c r="AD89" s="421" t="s">
        <v>4945</v>
      </c>
      <c r="AE89" s="421" t="s">
        <v>4728</v>
      </c>
      <c r="AF89" s="421" t="s">
        <v>4947</v>
      </c>
      <c r="AG89" s="421" t="s">
        <v>4951</v>
      </c>
      <c r="AH89" s="421" t="s">
        <v>229</v>
      </c>
      <c r="AI89" s="421" t="s">
        <v>4950</v>
      </c>
      <c r="AJ89" s="421" t="s">
        <v>4736</v>
      </c>
      <c r="AK89" s="421" t="s">
        <v>4736</v>
      </c>
      <c r="AL89" s="421" t="s">
        <v>4736</v>
      </c>
      <c r="AM89" s="421" t="s">
        <v>4952</v>
      </c>
      <c r="AN89" s="421" t="s">
        <v>4737</v>
      </c>
      <c r="AO89" s="421" t="s">
        <v>4738</v>
      </c>
      <c r="AP89" s="422" t="s">
        <v>4952</v>
      </c>
    </row>
    <row r="90" spans="2:42" ht="48" hidden="1" x14ac:dyDescent="0.3">
      <c r="B90" s="423" t="s">
        <v>4944</v>
      </c>
      <c r="C90" s="424">
        <v>29</v>
      </c>
      <c r="D90" s="425" t="s">
        <v>4945</v>
      </c>
      <c r="E90" s="426"/>
      <c r="F90" s="427" t="str">
        <f t="shared" si="1"/>
        <v>Annual</v>
      </c>
      <c r="G90" s="410" t="s">
        <v>4591</v>
      </c>
      <c r="H90" s="428" t="s">
        <v>4953</v>
      </c>
      <c r="I90" s="425" t="s">
        <v>4947</v>
      </c>
      <c r="J90" s="425" t="s">
        <v>4954</v>
      </c>
      <c r="AC90" s="421" t="s">
        <v>4949</v>
      </c>
      <c r="AD90" s="421" t="s">
        <v>4945</v>
      </c>
      <c r="AE90" s="421" t="s">
        <v>4728</v>
      </c>
      <c r="AF90" s="421" t="s">
        <v>4947</v>
      </c>
      <c r="AG90" s="421" t="s">
        <v>4954</v>
      </c>
      <c r="AH90" s="421" t="s">
        <v>229</v>
      </c>
      <c r="AI90" s="421" t="s">
        <v>4953</v>
      </c>
      <c r="AJ90" s="421" t="s">
        <v>4736</v>
      </c>
      <c r="AK90" s="421" t="s">
        <v>4736</v>
      </c>
      <c r="AL90" s="421" t="s">
        <v>4736</v>
      </c>
      <c r="AM90" s="421" t="s">
        <v>4737</v>
      </c>
      <c r="AN90" s="421" t="s">
        <v>4737</v>
      </c>
      <c r="AO90" s="421" t="s">
        <v>4738</v>
      </c>
      <c r="AP90" s="422" t="s">
        <v>4737</v>
      </c>
    </row>
    <row r="91" spans="2:42" ht="60" x14ac:dyDescent="0.3">
      <c r="B91" s="423" t="s">
        <v>4944</v>
      </c>
      <c r="C91" s="424">
        <v>29</v>
      </c>
      <c r="D91" s="425" t="s">
        <v>4945</v>
      </c>
      <c r="E91" s="426"/>
      <c r="F91" s="427" t="str">
        <f t="shared" si="1"/>
        <v>Semi-annual (points (a), (b) and (c) of Article 455(2))
Annual (Article 455(3))</v>
      </c>
      <c r="G91" s="410" t="s">
        <v>4623</v>
      </c>
      <c r="H91" s="428" t="s">
        <v>4955</v>
      </c>
      <c r="I91" s="425" t="s">
        <v>4947</v>
      </c>
      <c r="J91" s="425" t="s">
        <v>4956</v>
      </c>
      <c r="AC91" s="421" t="s">
        <v>4949</v>
      </c>
      <c r="AD91" s="421" t="s">
        <v>4945</v>
      </c>
      <c r="AE91" s="421" t="s">
        <v>4728</v>
      </c>
      <c r="AF91" s="421" t="s">
        <v>4947</v>
      </c>
      <c r="AG91" s="421" t="s">
        <v>4956</v>
      </c>
      <c r="AH91" s="421" t="s">
        <v>229</v>
      </c>
      <c r="AI91" s="421" t="s">
        <v>4955</v>
      </c>
      <c r="AJ91" s="421" t="s">
        <v>4957</v>
      </c>
      <c r="AK91" s="421" t="s">
        <v>4957</v>
      </c>
      <c r="AL91" s="421" t="s">
        <v>4736</v>
      </c>
      <c r="AM91" s="421" t="s">
        <v>4737</v>
      </c>
      <c r="AN91" s="421" t="s">
        <v>4737</v>
      </c>
      <c r="AO91" s="421" t="s">
        <v>4738</v>
      </c>
      <c r="AP91" s="422" t="s">
        <v>4737</v>
      </c>
    </row>
    <row r="92" spans="2:42" ht="48" x14ac:dyDescent="0.3">
      <c r="B92" s="423" t="s">
        <v>4944</v>
      </c>
      <c r="C92" s="424">
        <v>29</v>
      </c>
      <c r="D92" s="425" t="s">
        <v>4945</v>
      </c>
      <c r="E92" s="426"/>
      <c r="F92" s="427" t="str">
        <f t="shared" si="1"/>
        <v>Semi-annual</v>
      </c>
      <c r="G92" s="410" t="s">
        <v>4655</v>
      </c>
      <c r="H92" s="428" t="s">
        <v>4958</v>
      </c>
      <c r="I92" s="425" t="s">
        <v>4947</v>
      </c>
      <c r="J92" s="425" t="s">
        <v>4959</v>
      </c>
      <c r="AC92" s="421" t="s">
        <v>4949</v>
      </c>
      <c r="AD92" s="421" t="s">
        <v>4945</v>
      </c>
      <c r="AE92" s="421" t="s">
        <v>4728</v>
      </c>
      <c r="AF92" s="421" t="s">
        <v>4947</v>
      </c>
      <c r="AG92" s="421" t="s">
        <v>4959</v>
      </c>
      <c r="AH92" s="421" t="s">
        <v>229</v>
      </c>
      <c r="AI92" s="421" t="s">
        <v>4958</v>
      </c>
      <c r="AJ92" s="421" t="s">
        <v>4788</v>
      </c>
      <c r="AK92" s="421" t="s">
        <v>4788</v>
      </c>
      <c r="AL92" s="421" t="s">
        <v>4736</v>
      </c>
      <c r="AM92" s="421" t="s">
        <v>4737</v>
      </c>
      <c r="AN92" s="421" t="s">
        <v>4737</v>
      </c>
      <c r="AO92" s="421" t="s">
        <v>4738</v>
      </c>
      <c r="AP92" s="422" t="s">
        <v>4737</v>
      </c>
    </row>
    <row r="93" spans="2:42" ht="48" x14ac:dyDescent="0.3">
      <c r="B93" s="423" t="s">
        <v>4960</v>
      </c>
      <c r="C93" s="424">
        <v>29</v>
      </c>
      <c r="D93" s="425" t="s">
        <v>4961</v>
      </c>
      <c r="E93" s="426"/>
      <c r="F93" s="427" t="str">
        <f t="shared" si="1"/>
        <v>Semi-annual</v>
      </c>
      <c r="G93" s="410" t="s">
        <v>4603</v>
      </c>
      <c r="H93" s="428" t="s">
        <v>4962</v>
      </c>
      <c r="I93" s="425" t="s">
        <v>4963</v>
      </c>
      <c r="J93" s="425" t="s">
        <v>4964</v>
      </c>
      <c r="AC93" s="421" t="s">
        <v>4965</v>
      </c>
      <c r="AD93" s="421" t="s">
        <v>4961</v>
      </c>
      <c r="AE93" s="421" t="s">
        <v>4728</v>
      </c>
      <c r="AF93" s="421" t="s">
        <v>4963</v>
      </c>
      <c r="AG93" s="421" t="s">
        <v>4964</v>
      </c>
      <c r="AH93" s="421" t="s">
        <v>229</v>
      </c>
      <c r="AI93" s="421" t="s">
        <v>4962</v>
      </c>
      <c r="AJ93" s="421" t="s">
        <v>4788</v>
      </c>
      <c r="AK93" s="421" t="s">
        <v>4788</v>
      </c>
      <c r="AL93" s="421" t="s">
        <v>4736</v>
      </c>
      <c r="AM93" s="421" t="s">
        <v>4737</v>
      </c>
      <c r="AN93" s="421" t="s">
        <v>4737</v>
      </c>
      <c r="AO93" s="421" t="s">
        <v>4736</v>
      </c>
      <c r="AP93" s="422" t="s">
        <v>4737</v>
      </c>
    </row>
    <row r="94" spans="2:42" ht="48" hidden="1" x14ac:dyDescent="0.3">
      <c r="B94" s="423" t="s">
        <v>4960</v>
      </c>
      <c r="C94" s="424">
        <v>29</v>
      </c>
      <c r="D94" s="425" t="s">
        <v>4961</v>
      </c>
      <c r="E94" s="426"/>
      <c r="F94" s="427" t="str">
        <f t="shared" si="1"/>
        <v>Annual</v>
      </c>
      <c r="G94" s="410" t="s">
        <v>4688</v>
      </c>
      <c r="H94" s="428" t="s">
        <v>4950</v>
      </c>
      <c r="I94" s="425" t="s">
        <v>4963</v>
      </c>
      <c r="J94" s="425" t="s">
        <v>4951</v>
      </c>
      <c r="AC94" s="421" t="s">
        <v>4965</v>
      </c>
      <c r="AD94" s="421" t="s">
        <v>4961</v>
      </c>
      <c r="AE94" s="421" t="s">
        <v>4728</v>
      </c>
      <c r="AF94" s="421" t="s">
        <v>4963</v>
      </c>
      <c r="AG94" s="421" t="s">
        <v>4951</v>
      </c>
      <c r="AH94" s="421" t="s">
        <v>229</v>
      </c>
      <c r="AI94" s="421" t="s">
        <v>4950</v>
      </c>
      <c r="AJ94" s="421" t="s">
        <v>4736</v>
      </c>
      <c r="AK94" s="421" t="s">
        <v>4736</v>
      </c>
      <c r="AL94" s="421" t="s">
        <v>4736</v>
      </c>
      <c r="AM94" s="421" t="s">
        <v>4952</v>
      </c>
      <c r="AN94" s="421" t="s">
        <v>4737</v>
      </c>
      <c r="AO94" s="421" t="s">
        <v>4736</v>
      </c>
      <c r="AP94" s="422" t="s">
        <v>4952</v>
      </c>
    </row>
    <row r="95" spans="2:42" ht="48" hidden="1" x14ac:dyDescent="0.3">
      <c r="B95" s="423" t="s">
        <v>4960</v>
      </c>
      <c r="C95" s="424">
        <v>29</v>
      </c>
      <c r="D95" s="425" t="s">
        <v>4961</v>
      </c>
      <c r="E95" s="426"/>
      <c r="F95" s="427" t="str">
        <f t="shared" si="1"/>
        <v>Annual</v>
      </c>
      <c r="G95" s="410" t="s">
        <v>4591</v>
      </c>
      <c r="H95" s="428" t="s">
        <v>4966</v>
      </c>
      <c r="I95" s="425" t="s">
        <v>4963</v>
      </c>
      <c r="J95" s="425" t="s">
        <v>4967</v>
      </c>
      <c r="AC95" s="421" t="s">
        <v>4965</v>
      </c>
      <c r="AD95" s="421" t="s">
        <v>4961</v>
      </c>
      <c r="AE95" s="421" t="s">
        <v>4728</v>
      </c>
      <c r="AF95" s="421" t="s">
        <v>4963</v>
      </c>
      <c r="AG95" s="421" t="s">
        <v>4967</v>
      </c>
      <c r="AH95" s="421" t="s">
        <v>229</v>
      </c>
      <c r="AI95" s="421" t="s">
        <v>4966</v>
      </c>
      <c r="AJ95" s="421" t="s">
        <v>4736</v>
      </c>
      <c r="AK95" s="421" t="s">
        <v>4736</v>
      </c>
      <c r="AL95" s="421" t="s">
        <v>4736</v>
      </c>
      <c r="AM95" s="421" t="s">
        <v>4737</v>
      </c>
      <c r="AN95" s="421" t="s">
        <v>4737</v>
      </c>
      <c r="AO95" s="421" t="s">
        <v>4736</v>
      </c>
      <c r="AP95" s="422" t="s">
        <v>4737</v>
      </c>
    </row>
    <row r="96" spans="2:42" ht="48" x14ac:dyDescent="0.3">
      <c r="B96" s="423" t="s">
        <v>4960</v>
      </c>
      <c r="C96" s="424">
        <v>29</v>
      </c>
      <c r="D96" s="425" t="s">
        <v>4961</v>
      </c>
      <c r="E96" s="426"/>
      <c r="F96" s="427" t="str">
        <f t="shared" si="1"/>
        <v xml:space="preserve">Semi-annual </v>
      </c>
      <c r="G96" s="410" t="s">
        <v>4623</v>
      </c>
      <c r="H96" s="428" t="s">
        <v>4968</v>
      </c>
      <c r="I96" s="425" t="s">
        <v>4963</v>
      </c>
      <c r="J96" s="425" t="s">
        <v>4969</v>
      </c>
      <c r="AC96" s="421" t="s">
        <v>4965</v>
      </c>
      <c r="AD96" s="421" t="s">
        <v>4961</v>
      </c>
      <c r="AE96" s="421" t="s">
        <v>4728</v>
      </c>
      <c r="AF96" s="421" t="s">
        <v>4963</v>
      </c>
      <c r="AG96" s="421" t="s">
        <v>4969</v>
      </c>
      <c r="AH96" s="421" t="s">
        <v>229</v>
      </c>
      <c r="AI96" s="421" t="s">
        <v>4968</v>
      </c>
      <c r="AJ96" s="421" t="s">
        <v>4970</v>
      </c>
      <c r="AK96" s="421" t="s">
        <v>4970</v>
      </c>
      <c r="AL96" s="421" t="s">
        <v>4736</v>
      </c>
      <c r="AM96" s="421" t="s">
        <v>4737</v>
      </c>
      <c r="AN96" s="421" t="s">
        <v>4737</v>
      </c>
      <c r="AO96" s="421" t="s">
        <v>4736</v>
      </c>
      <c r="AP96" s="422" t="s">
        <v>4737</v>
      </c>
    </row>
    <row r="97" spans="2:42" ht="48" x14ac:dyDescent="0.3">
      <c r="B97" s="423" t="s">
        <v>4960</v>
      </c>
      <c r="C97" s="424">
        <v>29</v>
      </c>
      <c r="D97" s="425" t="s">
        <v>4961</v>
      </c>
      <c r="E97" s="426"/>
      <c r="F97" s="427" t="str">
        <f t="shared" si="1"/>
        <v>Quarterly</v>
      </c>
      <c r="G97" s="410" t="s">
        <v>4623</v>
      </c>
      <c r="H97" s="428" t="s">
        <v>4971</v>
      </c>
      <c r="I97" s="425" t="s">
        <v>4963</v>
      </c>
      <c r="J97" s="425" t="s">
        <v>4897</v>
      </c>
      <c r="AC97" s="421" t="s">
        <v>4965</v>
      </c>
      <c r="AD97" s="421" t="s">
        <v>4961</v>
      </c>
      <c r="AE97" s="421" t="s">
        <v>4728</v>
      </c>
      <c r="AF97" s="421" t="s">
        <v>4963</v>
      </c>
      <c r="AG97" s="421" t="s">
        <v>4897</v>
      </c>
      <c r="AH97" s="421" t="s">
        <v>229</v>
      </c>
      <c r="AI97" s="421" t="s">
        <v>4971</v>
      </c>
      <c r="AJ97" s="421" t="s">
        <v>4735</v>
      </c>
      <c r="AK97" s="421" t="s">
        <v>4735</v>
      </c>
      <c r="AL97" s="421" t="s">
        <v>4736</v>
      </c>
      <c r="AM97" s="421" t="s">
        <v>4737</v>
      </c>
      <c r="AN97" s="421" t="s">
        <v>4737</v>
      </c>
      <c r="AO97" s="421" t="s">
        <v>4736</v>
      </c>
      <c r="AP97" s="422" t="s">
        <v>4737</v>
      </c>
    </row>
    <row r="98" spans="2:42" ht="48" x14ac:dyDescent="0.3">
      <c r="B98" s="423" t="s">
        <v>4960</v>
      </c>
      <c r="C98" s="424">
        <v>29</v>
      </c>
      <c r="D98" s="425" t="s">
        <v>4961</v>
      </c>
      <c r="E98" s="426"/>
      <c r="F98" s="427" t="str">
        <f t="shared" si="1"/>
        <v>Semi-annual</v>
      </c>
      <c r="G98" s="410" t="s">
        <v>4655</v>
      </c>
      <c r="H98" s="428" t="s">
        <v>4972</v>
      </c>
      <c r="I98" s="425" t="s">
        <v>4963</v>
      </c>
      <c r="J98" s="425" t="s">
        <v>4973</v>
      </c>
      <c r="AC98" s="421" t="s">
        <v>4965</v>
      </c>
      <c r="AD98" s="421" t="s">
        <v>4961</v>
      </c>
      <c r="AE98" s="421" t="s">
        <v>4728</v>
      </c>
      <c r="AF98" s="421" t="s">
        <v>4963</v>
      </c>
      <c r="AG98" s="421" t="s">
        <v>4973</v>
      </c>
      <c r="AH98" s="421" t="s">
        <v>229</v>
      </c>
      <c r="AI98" s="421" t="s">
        <v>4972</v>
      </c>
      <c r="AJ98" s="421" t="s">
        <v>4788</v>
      </c>
      <c r="AK98" s="421" t="s">
        <v>4788</v>
      </c>
      <c r="AL98" s="421" t="s">
        <v>4736</v>
      </c>
      <c r="AM98" s="421" t="s">
        <v>4737</v>
      </c>
      <c r="AN98" s="421" t="s">
        <v>4737</v>
      </c>
      <c r="AO98" s="421" t="s">
        <v>4736</v>
      </c>
      <c r="AP98" s="422" t="s">
        <v>4737</v>
      </c>
    </row>
    <row r="99" spans="2:42" ht="48" x14ac:dyDescent="0.3">
      <c r="B99" s="423" t="s">
        <v>4960</v>
      </c>
      <c r="C99" s="424">
        <v>29</v>
      </c>
      <c r="D99" s="425" t="s">
        <v>4961</v>
      </c>
      <c r="E99" s="426"/>
      <c r="F99" s="427" t="str">
        <f t="shared" si="1"/>
        <v>Semi-annual</v>
      </c>
      <c r="G99" s="410" t="s">
        <v>4678</v>
      </c>
      <c r="H99" s="428" t="s">
        <v>4974</v>
      </c>
      <c r="I99" s="425" t="s">
        <v>4963</v>
      </c>
      <c r="J99" s="425" t="s">
        <v>4975</v>
      </c>
      <c r="AC99" s="421" t="s">
        <v>4965</v>
      </c>
      <c r="AD99" s="421" t="s">
        <v>4961</v>
      </c>
      <c r="AE99" s="421" t="s">
        <v>4728</v>
      </c>
      <c r="AF99" s="421" t="s">
        <v>4963</v>
      </c>
      <c r="AG99" s="421" t="s">
        <v>4975</v>
      </c>
      <c r="AH99" s="421" t="s">
        <v>229</v>
      </c>
      <c r="AI99" s="421" t="s">
        <v>4974</v>
      </c>
      <c r="AJ99" s="421" t="s">
        <v>4788</v>
      </c>
      <c r="AK99" s="421" t="s">
        <v>4788</v>
      </c>
      <c r="AL99" s="421" t="s">
        <v>4736</v>
      </c>
      <c r="AM99" s="421" t="s">
        <v>4737</v>
      </c>
      <c r="AN99" s="421" t="s">
        <v>4737</v>
      </c>
      <c r="AO99" s="421" t="s">
        <v>4736</v>
      </c>
      <c r="AP99" s="422" t="s">
        <v>4737</v>
      </c>
    </row>
    <row r="100" spans="2:42" ht="36" hidden="1" x14ac:dyDescent="0.3">
      <c r="B100" s="423" t="s">
        <v>4976</v>
      </c>
      <c r="C100" s="424">
        <v>41</v>
      </c>
      <c r="D100" s="425" t="s">
        <v>4977</v>
      </c>
      <c r="E100" s="426"/>
      <c r="F100" s="427" t="str">
        <f t="shared" si="1"/>
        <v>Annual</v>
      </c>
      <c r="G100" s="410" t="s">
        <v>4697</v>
      </c>
      <c r="H100" s="428" t="s">
        <v>4978</v>
      </c>
      <c r="I100" s="425" t="s">
        <v>4979</v>
      </c>
      <c r="J100" s="425" t="s">
        <v>4980</v>
      </c>
      <c r="AC100" s="421" t="s">
        <v>4981</v>
      </c>
      <c r="AD100" s="421" t="s">
        <v>4977</v>
      </c>
      <c r="AE100" s="421" t="s">
        <v>4728</v>
      </c>
      <c r="AF100" s="421" t="s">
        <v>4979</v>
      </c>
      <c r="AG100" s="421" t="s">
        <v>4980</v>
      </c>
      <c r="AH100" s="421" t="s">
        <v>229</v>
      </c>
      <c r="AI100" s="421" t="s">
        <v>4978</v>
      </c>
      <c r="AJ100" s="421" t="s">
        <v>4736</v>
      </c>
      <c r="AK100" s="421" t="s">
        <v>4736</v>
      </c>
      <c r="AL100" s="421" t="s">
        <v>4736</v>
      </c>
      <c r="AM100" s="421" t="s">
        <v>4737</v>
      </c>
      <c r="AN100" s="421" t="s">
        <v>4737</v>
      </c>
      <c r="AO100" s="421" t="s">
        <v>4738</v>
      </c>
      <c r="AP100" s="422" t="s">
        <v>4737</v>
      </c>
    </row>
    <row r="101" spans="2:42" ht="36" hidden="1" x14ac:dyDescent="0.3">
      <c r="B101" s="423" t="s">
        <v>4976</v>
      </c>
      <c r="C101" s="424">
        <v>41</v>
      </c>
      <c r="D101" s="425" t="s">
        <v>4977</v>
      </c>
      <c r="E101" s="426"/>
      <c r="F101" s="427" t="str">
        <f t="shared" si="1"/>
        <v>Annual</v>
      </c>
      <c r="G101" s="410" t="s">
        <v>4652</v>
      </c>
      <c r="H101" s="428" t="s">
        <v>4982</v>
      </c>
      <c r="I101" s="425" t="s">
        <v>4979</v>
      </c>
      <c r="J101" s="425" t="s">
        <v>4983</v>
      </c>
      <c r="AC101" s="421" t="s">
        <v>4981</v>
      </c>
      <c r="AD101" s="421" t="s">
        <v>4977</v>
      </c>
      <c r="AE101" s="421" t="s">
        <v>4728</v>
      </c>
      <c r="AF101" s="421" t="s">
        <v>4979</v>
      </c>
      <c r="AG101" s="421" t="s">
        <v>4983</v>
      </c>
      <c r="AH101" s="421" t="s">
        <v>229</v>
      </c>
      <c r="AI101" s="421" t="s">
        <v>4982</v>
      </c>
      <c r="AJ101" s="421" t="s">
        <v>4736</v>
      </c>
      <c r="AK101" s="421" t="s">
        <v>4736</v>
      </c>
      <c r="AL101" s="421" t="s">
        <v>4736</v>
      </c>
      <c r="AM101" s="421" t="s">
        <v>4737</v>
      </c>
      <c r="AN101" s="421" t="s">
        <v>4737</v>
      </c>
      <c r="AO101" s="421" t="s">
        <v>4738</v>
      </c>
      <c r="AP101" s="422" t="s">
        <v>4737</v>
      </c>
    </row>
    <row r="102" spans="2:42" ht="36" hidden="1" x14ac:dyDescent="0.3">
      <c r="B102" s="423" t="s">
        <v>4976</v>
      </c>
      <c r="C102" s="424">
        <v>41</v>
      </c>
      <c r="D102" s="425" t="s">
        <v>4977</v>
      </c>
      <c r="E102" s="426"/>
      <c r="F102" s="427" t="str">
        <f t="shared" si="1"/>
        <v>Annual</v>
      </c>
      <c r="G102" s="410" t="s">
        <v>4588</v>
      </c>
      <c r="H102" s="428" t="s">
        <v>4984</v>
      </c>
      <c r="I102" s="425" t="s">
        <v>4979</v>
      </c>
      <c r="J102" s="425" t="s">
        <v>4985</v>
      </c>
      <c r="AC102" s="421" t="s">
        <v>4981</v>
      </c>
      <c r="AD102" s="421" t="s">
        <v>4977</v>
      </c>
      <c r="AE102" s="421" t="s">
        <v>4728</v>
      </c>
      <c r="AF102" s="421" t="s">
        <v>4979</v>
      </c>
      <c r="AG102" s="421" t="s">
        <v>4985</v>
      </c>
      <c r="AH102" s="421" t="s">
        <v>229</v>
      </c>
      <c r="AI102" s="421" t="s">
        <v>4984</v>
      </c>
      <c r="AJ102" s="421" t="s">
        <v>4736</v>
      </c>
      <c r="AK102" s="421" t="s">
        <v>4736</v>
      </c>
      <c r="AL102" s="421" t="s">
        <v>4736</v>
      </c>
      <c r="AM102" s="421" t="s">
        <v>4737</v>
      </c>
      <c r="AN102" s="421" t="s">
        <v>4737</v>
      </c>
      <c r="AO102" s="421" t="s">
        <v>4738</v>
      </c>
      <c r="AP102" s="422" t="s">
        <v>4737</v>
      </c>
    </row>
    <row r="103" spans="2:42" ht="36" hidden="1" x14ac:dyDescent="0.3">
      <c r="B103" s="423" t="s">
        <v>4976</v>
      </c>
      <c r="C103" s="424">
        <v>41</v>
      </c>
      <c r="D103" s="425" t="s">
        <v>4977</v>
      </c>
      <c r="E103" s="426"/>
      <c r="F103" s="427" t="str">
        <f t="shared" si="1"/>
        <v>Annual</v>
      </c>
      <c r="G103" s="410" t="s">
        <v>4664</v>
      </c>
      <c r="H103" s="428" t="s">
        <v>4986</v>
      </c>
      <c r="I103" s="425" t="s">
        <v>4979</v>
      </c>
      <c r="J103" s="425" t="s">
        <v>4987</v>
      </c>
      <c r="AC103" s="421" t="s">
        <v>4981</v>
      </c>
      <c r="AD103" s="421" t="s">
        <v>4977</v>
      </c>
      <c r="AE103" s="421" t="s">
        <v>4728</v>
      </c>
      <c r="AF103" s="421" t="s">
        <v>4979</v>
      </c>
      <c r="AG103" s="421" t="s">
        <v>4987</v>
      </c>
      <c r="AH103" s="421" t="s">
        <v>229</v>
      </c>
      <c r="AI103" s="421" t="s">
        <v>4986</v>
      </c>
      <c r="AJ103" s="421" t="s">
        <v>4736</v>
      </c>
      <c r="AK103" s="421" t="s">
        <v>4736</v>
      </c>
      <c r="AL103" s="421" t="s">
        <v>4736</v>
      </c>
      <c r="AM103" s="421" t="s">
        <v>4737</v>
      </c>
      <c r="AN103" s="421" t="s">
        <v>4737</v>
      </c>
      <c r="AO103" s="421" t="s">
        <v>4738</v>
      </c>
      <c r="AP103" s="422" t="s">
        <v>4737</v>
      </c>
    </row>
    <row r="104" spans="2:42" ht="36" hidden="1" x14ac:dyDescent="0.3">
      <c r="B104" s="423" t="s">
        <v>4976</v>
      </c>
      <c r="C104" s="424">
        <v>41</v>
      </c>
      <c r="D104" s="425" t="s">
        <v>4977</v>
      </c>
      <c r="E104" s="426"/>
      <c r="F104" s="427" t="str">
        <f t="shared" si="1"/>
        <v>Annual</v>
      </c>
      <c r="G104" s="410" t="s">
        <v>4675</v>
      </c>
      <c r="H104" s="428" t="s">
        <v>4988</v>
      </c>
      <c r="I104" s="425" t="s">
        <v>4979</v>
      </c>
      <c r="J104" s="425" t="s">
        <v>4989</v>
      </c>
      <c r="AC104" s="421" t="s">
        <v>4981</v>
      </c>
      <c r="AD104" s="421" t="s">
        <v>4977</v>
      </c>
      <c r="AE104" s="421" t="s">
        <v>4728</v>
      </c>
      <c r="AF104" s="421" t="s">
        <v>4979</v>
      </c>
      <c r="AG104" s="421" t="s">
        <v>4989</v>
      </c>
      <c r="AH104" s="421" t="s">
        <v>229</v>
      </c>
      <c r="AI104" s="421" t="s">
        <v>4988</v>
      </c>
      <c r="AJ104" s="421" t="s">
        <v>4736</v>
      </c>
      <c r="AK104" s="421" t="s">
        <v>4736</v>
      </c>
      <c r="AL104" s="421" t="s">
        <v>4736</v>
      </c>
      <c r="AM104" s="421" t="s">
        <v>4737</v>
      </c>
      <c r="AN104" s="421" t="s">
        <v>4737</v>
      </c>
      <c r="AO104" s="421" t="s">
        <v>4738</v>
      </c>
      <c r="AP104" s="422" t="s">
        <v>4737</v>
      </c>
    </row>
    <row r="105" spans="2:42" ht="36" x14ac:dyDescent="0.3">
      <c r="B105" s="423" t="s">
        <v>4976</v>
      </c>
      <c r="C105" s="424">
        <v>41</v>
      </c>
      <c r="D105" s="425" t="s">
        <v>4977</v>
      </c>
      <c r="E105" s="426"/>
      <c r="F105" s="427" t="str">
        <f t="shared" si="1"/>
        <v>Quarterly</v>
      </c>
      <c r="G105" s="410" t="s">
        <v>4686</v>
      </c>
      <c r="H105" s="428" t="s">
        <v>4990</v>
      </c>
      <c r="I105" s="425" t="s">
        <v>4979</v>
      </c>
      <c r="J105" s="425" t="s">
        <v>4991</v>
      </c>
      <c r="AC105" s="421" t="s">
        <v>4981</v>
      </c>
      <c r="AD105" s="421" t="s">
        <v>4977</v>
      </c>
      <c r="AE105" s="421" t="s">
        <v>4728</v>
      </c>
      <c r="AF105" s="421" t="s">
        <v>4979</v>
      </c>
      <c r="AG105" s="421" t="s">
        <v>4991</v>
      </c>
      <c r="AH105" s="421" t="s">
        <v>229</v>
      </c>
      <c r="AI105" s="421" t="s">
        <v>4990</v>
      </c>
      <c r="AJ105" s="421" t="s">
        <v>4735</v>
      </c>
      <c r="AK105" s="421" t="s">
        <v>4735</v>
      </c>
      <c r="AL105" s="421" t="s">
        <v>4736</v>
      </c>
      <c r="AM105" s="421" t="s">
        <v>4992</v>
      </c>
      <c r="AN105" s="421" t="s">
        <v>4737</v>
      </c>
      <c r="AO105" s="421" t="s">
        <v>4738</v>
      </c>
      <c r="AP105" s="422" t="s">
        <v>4992</v>
      </c>
    </row>
    <row r="106" spans="2:42" ht="36" hidden="1" x14ac:dyDescent="0.3">
      <c r="B106" s="423" t="s">
        <v>4993</v>
      </c>
      <c r="C106" s="424">
        <v>31</v>
      </c>
      <c r="D106" s="425" t="s">
        <v>4994</v>
      </c>
      <c r="E106" s="426"/>
      <c r="F106" s="427" t="str">
        <f t="shared" si="1"/>
        <v>Annual</v>
      </c>
      <c r="G106" s="410" t="s">
        <v>4656</v>
      </c>
      <c r="H106" s="428" t="s">
        <v>4995</v>
      </c>
      <c r="I106" s="425" t="s">
        <v>4996</v>
      </c>
      <c r="J106" s="425" t="s">
        <v>4997</v>
      </c>
      <c r="AC106" s="421" t="s">
        <v>4998</v>
      </c>
      <c r="AD106" s="421" t="s">
        <v>4994</v>
      </c>
      <c r="AE106" s="421" t="s">
        <v>4728</v>
      </c>
      <c r="AF106" s="421" t="s">
        <v>4996</v>
      </c>
      <c r="AG106" s="421" t="s">
        <v>4997</v>
      </c>
      <c r="AH106" s="421" t="s">
        <v>229</v>
      </c>
      <c r="AI106" s="421" t="s">
        <v>4995</v>
      </c>
      <c r="AJ106" s="421" t="s">
        <v>4736</v>
      </c>
      <c r="AK106" s="421" t="s">
        <v>4736</v>
      </c>
      <c r="AL106" s="421" t="s">
        <v>4736</v>
      </c>
      <c r="AM106" s="421" t="s">
        <v>4757</v>
      </c>
      <c r="AN106" s="421" t="s">
        <v>4737</v>
      </c>
      <c r="AO106" s="421" t="s">
        <v>4736</v>
      </c>
      <c r="AP106" s="422" t="s">
        <v>4757</v>
      </c>
    </row>
    <row r="107" spans="2:42" ht="36" hidden="1" x14ac:dyDescent="0.3">
      <c r="B107" s="423" t="s">
        <v>4993</v>
      </c>
      <c r="C107" s="424">
        <v>31</v>
      </c>
      <c r="D107" s="425" t="s">
        <v>4994</v>
      </c>
      <c r="E107" s="426"/>
      <c r="F107" s="427" t="str">
        <f t="shared" si="1"/>
        <v>Annual</v>
      </c>
      <c r="G107" s="410" t="s">
        <v>4624</v>
      </c>
      <c r="H107" s="428" t="s">
        <v>4999</v>
      </c>
      <c r="I107" s="425" t="s">
        <v>4996</v>
      </c>
      <c r="J107" s="425" t="s">
        <v>5000</v>
      </c>
      <c r="AC107" s="421" t="s">
        <v>4998</v>
      </c>
      <c r="AD107" s="421" t="s">
        <v>4994</v>
      </c>
      <c r="AE107" s="421" t="s">
        <v>4728</v>
      </c>
      <c r="AF107" s="421" t="s">
        <v>4996</v>
      </c>
      <c r="AG107" s="421" t="s">
        <v>5000</v>
      </c>
      <c r="AH107" s="421" t="s">
        <v>229</v>
      </c>
      <c r="AI107" s="421" t="s">
        <v>4999</v>
      </c>
      <c r="AJ107" s="421" t="s">
        <v>4736</v>
      </c>
      <c r="AK107" s="421" t="s">
        <v>4736</v>
      </c>
      <c r="AL107" s="421" t="s">
        <v>4736</v>
      </c>
      <c r="AM107" s="421" t="s">
        <v>4737</v>
      </c>
      <c r="AN107" s="421" t="s">
        <v>4737</v>
      </c>
      <c r="AO107" s="421" t="s">
        <v>4736</v>
      </c>
      <c r="AP107" s="422" t="s">
        <v>4737</v>
      </c>
    </row>
    <row r="108" spans="2:42" ht="36" hidden="1" x14ac:dyDescent="0.3">
      <c r="B108" s="423" t="s">
        <v>4993</v>
      </c>
      <c r="C108" s="424">
        <v>31</v>
      </c>
      <c r="D108" s="425" t="s">
        <v>4994</v>
      </c>
      <c r="E108" s="426"/>
      <c r="F108" s="427" t="str">
        <f t="shared" si="1"/>
        <v>Annual</v>
      </c>
      <c r="G108" s="410" t="s">
        <v>4634</v>
      </c>
      <c r="H108" s="428" t="s">
        <v>5001</v>
      </c>
      <c r="I108" s="425" t="s">
        <v>4996</v>
      </c>
      <c r="J108" s="425" t="s">
        <v>5002</v>
      </c>
      <c r="AC108" s="421" t="s">
        <v>4998</v>
      </c>
      <c r="AD108" s="421" t="s">
        <v>4994</v>
      </c>
      <c r="AE108" s="421" t="s">
        <v>4728</v>
      </c>
      <c r="AF108" s="421" t="s">
        <v>4996</v>
      </c>
      <c r="AG108" s="421" t="s">
        <v>5002</v>
      </c>
      <c r="AH108" s="421" t="s">
        <v>229</v>
      </c>
      <c r="AI108" s="421" t="s">
        <v>5001</v>
      </c>
      <c r="AJ108" s="421" t="s">
        <v>4736</v>
      </c>
      <c r="AK108" s="421" t="s">
        <v>4736</v>
      </c>
      <c r="AL108" s="421" t="s">
        <v>4736</v>
      </c>
      <c r="AM108" s="421" t="s">
        <v>4737</v>
      </c>
      <c r="AN108" s="421" t="s">
        <v>4737</v>
      </c>
      <c r="AO108" s="421" t="s">
        <v>4738</v>
      </c>
      <c r="AP108" s="422" t="s">
        <v>4737</v>
      </c>
    </row>
    <row r="109" spans="2:42" ht="36" hidden="1" x14ac:dyDescent="0.3">
      <c r="B109" s="423" t="s">
        <v>4993</v>
      </c>
      <c r="C109" s="424">
        <v>31</v>
      </c>
      <c r="D109" s="425" t="s">
        <v>4994</v>
      </c>
      <c r="E109" s="426"/>
      <c r="F109" s="427" t="str">
        <f t="shared" si="1"/>
        <v>Annual</v>
      </c>
      <c r="G109" s="410" t="s">
        <v>4645</v>
      </c>
      <c r="H109" s="428" t="s">
        <v>5003</v>
      </c>
      <c r="I109" s="425" t="s">
        <v>4996</v>
      </c>
      <c r="J109" s="425" t="s">
        <v>5004</v>
      </c>
      <c r="AC109" s="421" t="s">
        <v>4998</v>
      </c>
      <c r="AD109" s="421" t="s">
        <v>4994</v>
      </c>
      <c r="AE109" s="421" t="s">
        <v>4728</v>
      </c>
      <c r="AF109" s="421" t="s">
        <v>4996</v>
      </c>
      <c r="AG109" s="421" t="s">
        <v>5004</v>
      </c>
      <c r="AH109" s="421" t="s">
        <v>229</v>
      </c>
      <c r="AI109" s="421" t="s">
        <v>5003</v>
      </c>
      <c r="AJ109" s="421" t="s">
        <v>4736</v>
      </c>
      <c r="AK109" s="421" t="s">
        <v>4736</v>
      </c>
      <c r="AL109" s="421" t="s">
        <v>4736</v>
      </c>
      <c r="AM109" s="421" t="s">
        <v>4737</v>
      </c>
      <c r="AN109" s="421" t="s">
        <v>4737</v>
      </c>
      <c r="AO109" s="421" t="s">
        <v>4738</v>
      </c>
      <c r="AP109" s="422" t="s">
        <v>4737</v>
      </c>
    </row>
    <row r="110" spans="2:42" ht="48" x14ac:dyDescent="0.3">
      <c r="B110" s="423" t="s">
        <v>5005</v>
      </c>
      <c r="C110" s="424">
        <v>37</v>
      </c>
      <c r="D110" s="425" t="s">
        <v>5006</v>
      </c>
      <c r="E110" s="426"/>
      <c r="F110" s="427" t="str">
        <f t="shared" si="1"/>
        <v>Semi-annual</v>
      </c>
      <c r="G110" s="410" t="s">
        <v>4643</v>
      </c>
      <c r="H110" s="428" t="s">
        <v>5007</v>
      </c>
      <c r="I110" s="425" t="s">
        <v>5008</v>
      </c>
      <c r="J110" s="425" t="s">
        <v>5009</v>
      </c>
      <c r="AC110" s="421" t="s">
        <v>5010</v>
      </c>
      <c r="AD110" s="421" t="s">
        <v>5006</v>
      </c>
      <c r="AE110" s="421" t="s">
        <v>4728</v>
      </c>
      <c r="AF110" s="421" t="s">
        <v>5008</v>
      </c>
      <c r="AG110" s="421" t="s">
        <v>5009</v>
      </c>
      <c r="AH110" s="421" t="s">
        <v>229</v>
      </c>
      <c r="AI110" s="421" t="s">
        <v>5007</v>
      </c>
      <c r="AJ110" s="421" t="s">
        <v>4788</v>
      </c>
      <c r="AK110" s="421" t="s">
        <v>4788</v>
      </c>
      <c r="AL110" s="421" t="s">
        <v>4736</v>
      </c>
      <c r="AM110" s="421" t="s">
        <v>4737</v>
      </c>
      <c r="AN110" s="421" t="s">
        <v>4737</v>
      </c>
      <c r="AO110" s="421" t="s">
        <v>4738</v>
      </c>
      <c r="AP110" s="422" t="s">
        <v>4737</v>
      </c>
    </row>
    <row r="111" spans="2:42" ht="48" hidden="1" x14ac:dyDescent="0.3">
      <c r="B111" s="423" t="s">
        <v>5005</v>
      </c>
      <c r="C111" s="424">
        <v>37</v>
      </c>
      <c r="D111" s="425" t="s">
        <v>5006</v>
      </c>
      <c r="E111" s="426"/>
      <c r="F111" s="427" t="str">
        <f t="shared" si="1"/>
        <v>Annual</v>
      </c>
      <c r="G111" s="410" t="s">
        <v>4653</v>
      </c>
      <c r="H111" s="428" t="s">
        <v>5011</v>
      </c>
      <c r="I111" s="425" t="s">
        <v>5008</v>
      </c>
      <c r="J111" s="425" t="s">
        <v>5012</v>
      </c>
      <c r="AC111" s="421" t="s">
        <v>5010</v>
      </c>
      <c r="AD111" s="421" t="s">
        <v>5006</v>
      </c>
      <c r="AE111" s="421" t="s">
        <v>4728</v>
      </c>
      <c r="AF111" s="421" t="s">
        <v>5008</v>
      </c>
      <c r="AG111" s="421" t="s">
        <v>5012</v>
      </c>
      <c r="AH111" s="421" t="s">
        <v>229</v>
      </c>
      <c r="AI111" s="421" t="s">
        <v>5011</v>
      </c>
      <c r="AJ111" s="421" t="s">
        <v>4736</v>
      </c>
      <c r="AK111" s="421" t="s">
        <v>4736</v>
      </c>
      <c r="AL111" s="421" t="s">
        <v>4736</v>
      </c>
      <c r="AM111" s="421" t="s">
        <v>4737</v>
      </c>
      <c r="AN111" s="421" t="s">
        <v>4737</v>
      </c>
      <c r="AO111" s="421" t="s">
        <v>4738</v>
      </c>
      <c r="AP111" s="422" t="s">
        <v>4737</v>
      </c>
    </row>
    <row r="112" spans="2:42" ht="36" hidden="1" x14ac:dyDescent="0.3">
      <c r="B112" s="423" t="s">
        <v>5013</v>
      </c>
      <c r="C112" s="424">
        <v>33</v>
      </c>
      <c r="D112" s="425" t="s">
        <v>5014</v>
      </c>
      <c r="E112" s="426"/>
      <c r="F112" s="427" t="str">
        <f t="shared" si="1"/>
        <v>Annual</v>
      </c>
      <c r="G112" s="410" t="s">
        <v>4657</v>
      </c>
      <c r="H112" s="428" t="s">
        <v>5015</v>
      </c>
      <c r="I112" s="425" t="s">
        <v>5016</v>
      </c>
      <c r="J112" s="425" t="s">
        <v>5017</v>
      </c>
      <c r="AC112" s="421" t="s">
        <v>5018</v>
      </c>
      <c r="AD112" s="421" t="s">
        <v>5014</v>
      </c>
      <c r="AE112" s="421" t="s">
        <v>4728</v>
      </c>
      <c r="AF112" s="421" t="s">
        <v>5016</v>
      </c>
      <c r="AG112" s="421" t="s">
        <v>5017</v>
      </c>
      <c r="AH112" s="421" t="s">
        <v>229</v>
      </c>
      <c r="AI112" s="421" t="s">
        <v>5015</v>
      </c>
      <c r="AJ112" s="421" t="s">
        <v>4736</v>
      </c>
      <c r="AK112" s="421" t="s">
        <v>4736</v>
      </c>
      <c r="AL112" s="421" t="s">
        <v>4736</v>
      </c>
      <c r="AM112" s="421" t="s">
        <v>5019</v>
      </c>
      <c r="AN112" s="421" t="s">
        <v>4737</v>
      </c>
      <c r="AO112" s="421" t="s">
        <v>4736</v>
      </c>
      <c r="AP112" s="422" t="s">
        <v>5020</v>
      </c>
    </row>
    <row r="113" spans="2:42" ht="36" hidden="1" x14ac:dyDescent="0.3">
      <c r="B113" s="423" t="s">
        <v>5013</v>
      </c>
      <c r="C113" s="424">
        <v>33</v>
      </c>
      <c r="D113" s="425" t="s">
        <v>5014</v>
      </c>
      <c r="E113" s="426"/>
      <c r="F113" s="427" t="str">
        <f t="shared" si="1"/>
        <v>Annual</v>
      </c>
      <c r="G113" s="410" t="s">
        <v>4604</v>
      </c>
      <c r="H113" s="428" t="s">
        <v>5021</v>
      </c>
      <c r="I113" s="425" t="s">
        <v>5016</v>
      </c>
      <c r="J113" s="425" t="s">
        <v>5022</v>
      </c>
      <c r="AC113" s="421" t="s">
        <v>5018</v>
      </c>
      <c r="AD113" s="421" t="s">
        <v>5014</v>
      </c>
      <c r="AE113" s="421" t="s">
        <v>4728</v>
      </c>
      <c r="AF113" s="421" t="s">
        <v>5016</v>
      </c>
      <c r="AG113" s="421" t="s">
        <v>5022</v>
      </c>
      <c r="AH113" s="421" t="s">
        <v>229</v>
      </c>
      <c r="AI113" s="421" t="s">
        <v>5021</v>
      </c>
      <c r="AJ113" s="421" t="s">
        <v>4736</v>
      </c>
      <c r="AK113" s="421" t="s">
        <v>4736</v>
      </c>
      <c r="AL113" s="421" t="s">
        <v>4736</v>
      </c>
      <c r="AM113" s="421" t="s">
        <v>4736</v>
      </c>
      <c r="AN113" s="421" t="s">
        <v>4737</v>
      </c>
      <c r="AO113" s="421" t="s">
        <v>4736</v>
      </c>
      <c r="AP113" s="422" t="s">
        <v>4736</v>
      </c>
    </row>
    <row r="114" spans="2:42" ht="36" hidden="1" x14ac:dyDescent="0.3">
      <c r="B114" s="423" t="s">
        <v>5013</v>
      </c>
      <c r="C114" s="424">
        <v>33</v>
      </c>
      <c r="D114" s="425" t="s">
        <v>5014</v>
      </c>
      <c r="E114" s="426"/>
      <c r="F114" s="427" t="str">
        <f t="shared" si="1"/>
        <v>Annual</v>
      </c>
      <c r="G114" s="410" t="s">
        <v>4613</v>
      </c>
      <c r="H114" s="428" t="s">
        <v>5023</v>
      </c>
      <c r="I114" s="425" t="s">
        <v>5016</v>
      </c>
      <c r="J114" s="425" t="s">
        <v>5024</v>
      </c>
      <c r="AC114" s="421" t="s">
        <v>5018</v>
      </c>
      <c r="AD114" s="421" t="s">
        <v>5014</v>
      </c>
      <c r="AE114" s="421" t="s">
        <v>4728</v>
      </c>
      <c r="AF114" s="421" t="s">
        <v>5016</v>
      </c>
      <c r="AG114" s="421" t="s">
        <v>5024</v>
      </c>
      <c r="AH114" s="421" t="s">
        <v>229</v>
      </c>
      <c r="AI114" s="421" t="s">
        <v>5023</v>
      </c>
      <c r="AJ114" s="421" t="s">
        <v>4736</v>
      </c>
      <c r="AK114" s="421" t="s">
        <v>4736</v>
      </c>
      <c r="AL114" s="421" t="s">
        <v>4736</v>
      </c>
      <c r="AM114" s="421" t="s">
        <v>4736</v>
      </c>
      <c r="AN114" s="421" t="s">
        <v>4737</v>
      </c>
      <c r="AO114" s="421" t="s">
        <v>4736</v>
      </c>
      <c r="AP114" s="422" t="s">
        <v>4736</v>
      </c>
    </row>
    <row r="115" spans="2:42" ht="36" hidden="1" x14ac:dyDescent="0.3">
      <c r="B115" s="423" t="s">
        <v>5013</v>
      </c>
      <c r="C115" s="424">
        <v>33</v>
      </c>
      <c r="D115" s="425" t="s">
        <v>5014</v>
      </c>
      <c r="E115" s="426"/>
      <c r="F115" s="427" t="str">
        <f t="shared" si="1"/>
        <v>Annual</v>
      </c>
      <c r="G115" s="410" t="s">
        <v>4625</v>
      </c>
      <c r="H115" s="428" t="s">
        <v>5025</v>
      </c>
      <c r="I115" s="425" t="s">
        <v>5016</v>
      </c>
      <c r="J115" s="425" t="s">
        <v>5026</v>
      </c>
      <c r="AC115" s="421" t="s">
        <v>5018</v>
      </c>
      <c r="AD115" s="421" t="s">
        <v>5014</v>
      </c>
      <c r="AE115" s="421" t="s">
        <v>4728</v>
      </c>
      <c r="AF115" s="421" t="s">
        <v>5016</v>
      </c>
      <c r="AG115" s="421" t="s">
        <v>5026</v>
      </c>
      <c r="AH115" s="421" t="s">
        <v>229</v>
      </c>
      <c r="AI115" s="421" t="s">
        <v>5025</v>
      </c>
      <c r="AJ115" s="421" t="s">
        <v>4736</v>
      </c>
      <c r="AK115" s="421" t="s">
        <v>4736</v>
      </c>
      <c r="AL115" s="421" t="s">
        <v>4736</v>
      </c>
      <c r="AM115" s="421" t="s">
        <v>4736</v>
      </c>
      <c r="AN115" s="421" t="s">
        <v>4737</v>
      </c>
      <c r="AO115" s="421" t="s">
        <v>4736</v>
      </c>
      <c r="AP115" s="422" t="s">
        <v>4736</v>
      </c>
    </row>
    <row r="116" spans="2:42" ht="36" hidden="1" x14ac:dyDescent="0.3">
      <c r="B116" s="423" t="s">
        <v>5013</v>
      </c>
      <c r="C116" s="424">
        <v>33</v>
      </c>
      <c r="D116" s="425" t="s">
        <v>5014</v>
      </c>
      <c r="E116" s="426"/>
      <c r="F116" s="427" t="str">
        <f t="shared" si="1"/>
        <v>Annual</v>
      </c>
      <c r="G116" s="410" t="s">
        <v>4635</v>
      </c>
      <c r="H116" s="428" t="s">
        <v>5027</v>
      </c>
      <c r="I116" s="425" t="s">
        <v>5016</v>
      </c>
      <c r="J116" s="425" t="s">
        <v>5028</v>
      </c>
      <c r="AC116" s="421" t="s">
        <v>5018</v>
      </c>
      <c r="AD116" s="421" t="s">
        <v>5014</v>
      </c>
      <c r="AE116" s="421" t="s">
        <v>4728</v>
      </c>
      <c r="AF116" s="421" t="s">
        <v>5016</v>
      </c>
      <c r="AG116" s="421" t="s">
        <v>5028</v>
      </c>
      <c r="AH116" s="421" t="s">
        <v>229</v>
      </c>
      <c r="AI116" s="421" t="s">
        <v>5027</v>
      </c>
      <c r="AJ116" s="421" t="s">
        <v>4736</v>
      </c>
      <c r="AK116" s="421" t="s">
        <v>4736</v>
      </c>
      <c r="AL116" s="421" t="s">
        <v>4736</v>
      </c>
      <c r="AM116" s="421" t="s">
        <v>4736</v>
      </c>
      <c r="AN116" s="421" t="s">
        <v>4737</v>
      </c>
      <c r="AO116" s="421" t="s">
        <v>4736</v>
      </c>
      <c r="AP116" s="422" t="s">
        <v>4736</v>
      </c>
    </row>
    <row r="117" spans="2:42" ht="36" hidden="1" x14ac:dyDescent="0.3">
      <c r="B117" s="423" t="s">
        <v>5013</v>
      </c>
      <c r="C117" s="424">
        <v>33</v>
      </c>
      <c r="D117" s="425" t="s">
        <v>5014</v>
      </c>
      <c r="E117" s="426"/>
      <c r="F117" s="427" t="str">
        <f t="shared" si="1"/>
        <v>Annual</v>
      </c>
      <c r="G117" s="410" t="s">
        <v>4646</v>
      </c>
      <c r="H117" s="428" t="s">
        <v>5029</v>
      </c>
      <c r="I117" s="425" t="s">
        <v>5016</v>
      </c>
      <c r="J117" s="425" t="s">
        <v>5030</v>
      </c>
      <c r="AC117" s="421" t="s">
        <v>5018</v>
      </c>
      <c r="AD117" s="421" t="s">
        <v>5014</v>
      </c>
      <c r="AE117" s="421" t="s">
        <v>4728</v>
      </c>
      <c r="AF117" s="421" t="s">
        <v>5016</v>
      </c>
      <c r="AG117" s="421" t="s">
        <v>5030</v>
      </c>
      <c r="AH117" s="421" t="s">
        <v>229</v>
      </c>
      <c r="AI117" s="421" t="s">
        <v>5029</v>
      </c>
      <c r="AJ117" s="421" t="s">
        <v>4736</v>
      </c>
      <c r="AK117" s="421" t="s">
        <v>4736</v>
      </c>
      <c r="AL117" s="421" t="s">
        <v>4736</v>
      </c>
      <c r="AM117" s="421" t="s">
        <v>4737</v>
      </c>
      <c r="AN117" s="421" t="s">
        <v>4737</v>
      </c>
      <c r="AO117" s="421" t="s">
        <v>4736</v>
      </c>
      <c r="AP117" s="422" t="s">
        <v>4737</v>
      </c>
    </row>
    <row r="118" spans="2:42" ht="36" hidden="1" x14ac:dyDescent="0.3">
      <c r="B118" s="423" t="s">
        <v>5031</v>
      </c>
      <c r="C118" s="424">
        <v>35</v>
      </c>
      <c r="D118" s="425" t="s">
        <v>5032</v>
      </c>
      <c r="E118" s="426"/>
      <c r="F118" s="427" t="str">
        <f t="shared" si="1"/>
        <v>Annual</v>
      </c>
      <c r="G118" s="410" t="s">
        <v>4583</v>
      </c>
      <c r="H118" s="428" t="s">
        <v>5033</v>
      </c>
      <c r="I118" s="425" t="s">
        <v>5034</v>
      </c>
      <c r="J118" s="425" t="s">
        <v>5035</v>
      </c>
      <c r="AC118" s="421" t="s">
        <v>5036</v>
      </c>
      <c r="AD118" s="421" t="s">
        <v>5032</v>
      </c>
      <c r="AE118" s="421" t="s">
        <v>4728</v>
      </c>
      <c r="AF118" s="421" t="s">
        <v>5034</v>
      </c>
      <c r="AG118" s="421" t="s">
        <v>5035</v>
      </c>
      <c r="AH118" s="421" t="s">
        <v>229</v>
      </c>
      <c r="AI118" s="421" t="s">
        <v>5033</v>
      </c>
      <c r="AJ118" s="421" t="s">
        <v>4736</v>
      </c>
      <c r="AK118" s="421" t="s">
        <v>4736</v>
      </c>
      <c r="AL118" s="421" t="s">
        <v>4736</v>
      </c>
      <c r="AM118" s="421" t="s">
        <v>4737</v>
      </c>
      <c r="AN118" s="421" t="s">
        <v>4737</v>
      </c>
      <c r="AO118" s="421" t="s">
        <v>4736</v>
      </c>
      <c r="AP118" s="422" t="s">
        <v>4737</v>
      </c>
    </row>
    <row r="119" spans="2:42" ht="36" hidden="1" x14ac:dyDescent="0.3">
      <c r="B119" s="423" t="s">
        <v>5031</v>
      </c>
      <c r="C119" s="424">
        <v>35</v>
      </c>
      <c r="D119" s="425" t="s">
        <v>5032</v>
      </c>
      <c r="E119" s="426"/>
      <c r="F119" s="427" t="str">
        <f t="shared" si="1"/>
        <v>Annual</v>
      </c>
      <c r="G119" s="410" t="s">
        <v>4596</v>
      </c>
      <c r="H119" s="428" t="s">
        <v>5037</v>
      </c>
      <c r="I119" s="425" t="s">
        <v>5034</v>
      </c>
      <c r="J119" s="425" t="s">
        <v>5035</v>
      </c>
      <c r="AC119" s="421" t="s">
        <v>5036</v>
      </c>
      <c r="AD119" s="421" t="s">
        <v>5032</v>
      </c>
      <c r="AE119" s="421" t="s">
        <v>4728</v>
      </c>
      <c r="AF119" s="421" t="s">
        <v>5034</v>
      </c>
      <c r="AG119" s="421" t="s">
        <v>5035</v>
      </c>
      <c r="AH119" s="421" t="s">
        <v>229</v>
      </c>
      <c r="AI119" s="421" t="s">
        <v>5037</v>
      </c>
      <c r="AJ119" s="421" t="s">
        <v>4736</v>
      </c>
      <c r="AK119" s="421" t="s">
        <v>4736</v>
      </c>
      <c r="AL119" s="421" t="s">
        <v>4736</v>
      </c>
      <c r="AM119" s="421" t="s">
        <v>4737</v>
      </c>
      <c r="AN119" s="421" t="s">
        <v>4737</v>
      </c>
      <c r="AO119" s="421" t="s">
        <v>4736</v>
      </c>
      <c r="AP119" s="422" t="s">
        <v>4737</v>
      </c>
    </row>
    <row r="120" spans="2:42" ht="36" hidden="1" x14ac:dyDescent="0.3">
      <c r="B120" s="423" t="s">
        <v>5031</v>
      </c>
      <c r="C120" s="424">
        <v>35</v>
      </c>
      <c r="D120" s="425" t="s">
        <v>5032</v>
      </c>
      <c r="E120" s="426"/>
      <c r="F120" s="427" t="str">
        <f t="shared" si="1"/>
        <v>Annual</v>
      </c>
      <c r="G120" s="410" t="s">
        <v>4607</v>
      </c>
      <c r="H120" s="428" t="s">
        <v>5038</v>
      </c>
      <c r="I120" s="425" t="s">
        <v>5034</v>
      </c>
      <c r="J120" s="425" t="s">
        <v>5035</v>
      </c>
      <c r="AC120" s="421" t="s">
        <v>5036</v>
      </c>
      <c r="AD120" s="421" t="s">
        <v>5032</v>
      </c>
      <c r="AE120" s="421" t="s">
        <v>4728</v>
      </c>
      <c r="AF120" s="421" t="s">
        <v>5034</v>
      </c>
      <c r="AG120" s="421" t="s">
        <v>5035</v>
      </c>
      <c r="AH120" s="421" t="s">
        <v>229</v>
      </c>
      <c r="AI120" s="421" t="s">
        <v>5038</v>
      </c>
      <c r="AJ120" s="421" t="s">
        <v>4736</v>
      </c>
      <c r="AK120" s="421" t="s">
        <v>4736</v>
      </c>
      <c r="AL120" s="421" t="s">
        <v>4736</v>
      </c>
      <c r="AM120" s="421" t="s">
        <v>4737</v>
      </c>
      <c r="AN120" s="421" t="s">
        <v>4737</v>
      </c>
      <c r="AO120" s="421" t="s">
        <v>4736</v>
      </c>
      <c r="AP120" s="422" t="s">
        <v>4737</v>
      </c>
    </row>
    <row r="121" spans="2:42" ht="36" hidden="1" x14ac:dyDescent="0.3">
      <c r="B121" s="423" t="s">
        <v>5031</v>
      </c>
      <c r="C121" s="424">
        <v>35</v>
      </c>
      <c r="D121" s="425" t="s">
        <v>5032</v>
      </c>
      <c r="E121" s="426"/>
      <c r="F121" s="427" t="str">
        <f t="shared" si="1"/>
        <v>Annual</v>
      </c>
      <c r="G121" s="410" t="s">
        <v>4616</v>
      </c>
      <c r="H121" s="428" t="s">
        <v>5039</v>
      </c>
      <c r="I121" s="425" t="s">
        <v>5034</v>
      </c>
      <c r="J121" s="425" t="s">
        <v>5035</v>
      </c>
      <c r="AC121" s="421" t="s">
        <v>5036</v>
      </c>
      <c r="AD121" s="421" t="s">
        <v>5032</v>
      </c>
      <c r="AE121" s="421" t="s">
        <v>4728</v>
      </c>
      <c r="AF121" s="421" t="s">
        <v>5034</v>
      </c>
      <c r="AG121" s="421" t="s">
        <v>5035</v>
      </c>
      <c r="AH121" s="421" t="s">
        <v>229</v>
      </c>
      <c r="AI121" s="421" t="s">
        <v>5039</v>
      </c>
      <c r="AJ121" s="421" t="s">
        <v>4736</v>
      </c>
      <c r="AK121" s="421" t="s">
        <v>4736</v>
      </c>
      <c r="AL121" s="421" t="s">
        <v>4736</v>
      </c>
      <c r="AM121" s="421" t="s">
        <v>4737</v>
      </c>
      <c r="AN121" s="421" t="s">
        <v>4737</v>
      </c>
      <c r="AO121" s="421" t="s">
        <v>4736</v>
      </c>
      <c r="AP121" s="422" t="s">
        <v>4737</v>
      </c>
    </row>
    <row r="122" spans="2:42" ht="48" x14ac:dyDescent="0.3">
      <c r="B122" s="423" t="s">
        <v>5040</v>
      </c>
      <c r="C122" s="424">
        <v>39</v>
      </c>
      <c r="D122" s="425" t="s">
        <v>5041</v>
      </c>
      <c r="E122" s="426"/>
      <c r="F122" s="427" t="str">
        <f t="shared" si="1"/>
        <v>Semi-annual</v>
      </c>
      <c r="G122" s="430" t="s">
        <v>4614</v>
      </c>
      <c r="H122" s="428" t="s">
        <v>5042</v>
      </c>
      <c r="I122" s="425" t="s">
        <v>5043</v>
      </c>
      <c r="J122" s="425" t="s">
        <v>5044</v>
      </c>
      <c r="AC122" s="421" t="s">
        <v>5045</v>
      </c>
      <c r="AD122" s="421" t="s">
        <v>5041</v>
      </c>
      <c r="AE122" s="421" t="s">
        <v>4728</v>
      </c>
      <c r="AF122" s="421" t="s">
        <v>5043</v>
      </c>
      <c r="AG122" s="421" t="s">
        <v>5044</v>
      </c>
      <c r="AH122" s="421" t="s">
        <v>229</v>
      </c>
      <c r="AI122" s="421" t="s">
        <v>5042</v>
      </c>
      <c r="AJ122" s="421" t="s">
        <v>4788</v>
      </c>
      <c r="AK122" s="421" t="s">
        <v>4788</v>
      </c>
      <c r="AL122" s="421" t="s">
        <v>5046</v>
      </c>
      <c r="AM122" s="421" t="s">
        <v>5046</v>
      </c>
      <c r="AN122" s="421" t="s">
        <v>5046</v>
      </c>
      <c r="AO122" s="421" t="s">
        <v>5046</v>
      </c>
      <c r="AP122" s="422" t="s">
        <v>5046</v>
      </c>
    </row>
    <row r="123" spans="2:42" ht="48" x14ac:dyDescent="0.3">
      <c r="B123" s="423" t="s">
        <v>5040</v>
      </c>
      <c r="C123" s="424">
        <v>39</v>
      </c>
      <c r="D123" s="425" t="s">
        <v>5041</v>
      </c>
      <c r="E123" s="426"/>
      <c r="F123" s="427" t="str">
        <f t="shared" si="1"/>
        <v>Semi-annual</v>
      </c>
      <c r="G123" s="430" t="s">
        <v>4626</v>
      </c>
      <c r="H123" s="428" t="s">
        <v>5047</v>
      </c>
      <c r="I123" s="425" t="s">
        <v>5048</v>
      </c>
      <c r="J123" s="425" t="s">
        <v>5044</v>
      </c>
      <c r="AC123" s="421" t="s">
        <v>5045</v>
      </c>
      <c r="AD123" s="421" t="s">
        <v>5041</v>
      </c>
      <c r="AE123" s="421" t="s">
        <v>4728</v>
      </c>
      <c r="AF123" s="421" t="s">
        <v>5048</v>
      </c>
      <c r="AG123" s="421" t="s">
        <v>5044</v>
      </c>
      <c r="AH123" s="421" t="s">
        <v>229</v>
      </c>
      <c r="AI123" s="421" t="s">
        <v>5047</v>
      </c>
      <c r="AJ123" s="421" t="s">
        <v>4788</v>
      </c>
      <c r="AK123" s="421" t="s">
        <v>4788</v>
      </c>
      <c r="AL123" s="421" t="s">
        <v>5046</v>
      </c>
      <c r="AM123" s="421" t="s">
        <v>5046</v>
      </c>
      <c r="AN123" s="421" t="s">
        <v>5046</v>
      </c>
      <c r="AO123" s="421" t="s">
        <v>5046</v>
      </c>
      <c r="AP123" s="422" t="s">
        <v>5046</v>
      </c>
    </row>
    <row r="124" spans="2:42" ht="48" x14ac:dyDescent="0.3">
      <c r="B124" s="423" t="s">
        <v>5040</v>
      </c>
      <c r="C124" s="424">
        <v>39</v>
      </c>
      <c r="D124" s="425" t="s">
        <v>5041</v>
      </c>
      <c r="E124" s="426"/>
      <c r="F124" s="427" t="str">
        <f t="shared" si="1"/>
        <v>Semi-annual</v>
      </c>
      <c r="G124" s="430" t="s">
        <v>4636</v>
      </c>
      <c r="H124" s="428" t="s">
        <v>5049</v>
      </c>
      <c r="I124" s="425" t="s">
        <v>5048</v>
      </c>
      <c r="J124" s="425" t="s">
        <v>5044</v>
      </c>
      <c r="AC124" s="421" t="s">
        <v>5045</v>
      </c>
      <c r="AD124" s="421" t="s">
        <v>5041</v>
      </c>
      <c r="AE124" s="421" t="s">
        <v>4728</v>
      </c>
      <c r="AF124" s="421" t="s">
        <v>5048</v>
      </c>
      <c r="AG124" s="421" t="s">
        <v>5044</v>
      </c>
      <c r="AH124" s="421" t="s">
        <v>229</v>
      </c>
      <c r="AI124" s="421" t="s">
        <v>5049</v>
      </c>
      <c r="AJ124" s="421" t="s">
        <v>4788</v>
      </c>
      <c r="AK124" s="421" t="s">
        <v>4788</v>
      </c>
      <c r="AL124" s="421" t="s">
        <v>5046</v>
      </c>
      <c r="AM124" s="421" t="s">
        <v>5046</v>
      </c>
      <c r="AN124" s="421" t="s">
        <v>5046</v>
      </c>
      <c r="AO124" s="421" t="s">
        <v>5046</v>
      </c>
      <c r="AP124" s="422" t="s">
        <v>5046</v>
      </c>
    </row>
    <row r="125" spans="2:42" ht="48" x14ac:dyDescent="0.3">
      <c r="B125" s="423" t="s">
        <v>5040</v>
      </c>
      <c r="C125" s="424">
        <v>39</v>
      </c>
      <c r="D125" s="425" t="s">
        <v>5041</v>
      </c>
      <c r="E125" s="426"/>
      <c r="F125" s="427" t="str">
        <f t="shared" si="1"/>
        <v>Semi-annual</v>
      </c>
      <c r="G125" s="430" t="s">
        <v>4647</v>
      </c>
      <c r="H125" s="428" t="s">
        <v>5050</v>
      </c>
      <c r="I125" s="425" t="s">
        <v>5048</v>
      </c>
      <c r="J125" s="425" t="s">
        <v>5044</v>
      </c>
      <c r="AC125" s="421" t="s">
        <v>5045</v>
      </c>
      <c r="AD125" s="421" t="s">
        <v>5041</v>
      </c>
      <c r="AE125" s="421" t="s">
        <v>4728</v>
      </c>
      <c r="AF125" s="421" t="s">
        <v>5048</v>
      </c>
      <c r="AG125" s="421" t="s">
        <v>5044</v>
      </c>
      <c r="AH125" s="421" t="s">
        <v>229</v>
      </c>
      <c r="AI125" s="421" t="s">
        <v>5050</v>
      </c>
      <c r="AJ125" s="421" t="s">
        <v>4788</v>
      </c>
      <c r="AK125" s="421" t="s">
        <v>4788</v>
      </c>
      <c r="AL125" s="421" t="s">
        <v>5046</v>
      </c>
      <c r="AM125" s="421" t="s">
        <v>5046</v>
      </c>
      <c r="AN125" s="421" t="s">
        <v>5046</v>
      </c>
      <c r="AO125" s="421" t="s">
        <v>5046</v>
      </c>
      <c r="AP125" s="422" t="s">
        <v>5046</v>
      </c>
    </row>
    <row r="126" spans="2:42" ht="48" x14ac:dyDescent="0.3">
      <c r="B126" s="423" t="s">
        <v>5040</v>
      </c>
      <c r="C126" s="424">
        <v>39</v>
      </c>
      <c r="D126" s="425" t="s">
        <v>5041</v>
      </c>
      <c r="E126" s="426"/>
      <c r="F126" s="427" t="str">
        <f t="shared" si="1"/>
        <v>Semi-annual</v>
      </c>
      <c r="G126" s="430" t="s">
        <v>4658</v>
      </c>
      <c r="H126" s="428" t="s">
        <v>5051</v>
      </c>
      <c r="I126" s="425" t="s">
        <v>5048</v>
      </c>
      <c r="J126" s="425" t="s">
        <v>5044</v>
      </c>
      <c r="AC126" s="421" t="s">
        <v>5045</v>
      </c>
      <c r="AD126" s="421" t="s">
        <v>5041</v>
      </c>
      <c r="AE126" s="421" t="s">
        <v>4728</v>
      </c>
      <c r="AF126" s="421" t="s">
        <v>5048</v>
      </c>
      <c r="AG126" s="421" t="s">
        <v>5044</v>
      </c>
      <c r="AH126" s="421" t="s">
        <v>229</v>
      </c>
      <c r="AI126" s="421" t="s">
        <v>5051</v>
      </c>
      <c r="AJ126" s="421" t="s">
        <v>4788</v>
      </c>
      <c r="AK126" s="421" t="s">
        <v>4788</v>
      </c>
      <c r="AL126" s="421" t="s">
        <v>5046</v>
      </c>
      <c r="AM126" s="421" t="s">
        <v>5046</v>
      </c>
      <c r="AN126" s="421" t="s">
        <v>5046</v>
      </c>
      <c r="AO126" s="421" t="s">
        <v>5046</v>
      </c>
      <c r="AP126" s="422" t="s">
        <v>5046</v>
      </c>
    </row>
    <row r="127" spans="2:42" ht="48" x14ac:dyDescent="0.3">
      <c r="B127" s="423" t="s">
        <v>5040</v>
      </c>
      <c r="C127" s="424">
        <v>39</v>
      </c>
      <c r="D127" s="425" t="s">
        <v>5041</v>
      </c>
      <c r="E127" s="426"/>
      <c r="F127" s="427" t="str">
        <f t="shared" si="1"/>
        <v>Semi-annual</v>
      </c>
      <c r="G127" s="430" t="s">
        <v>4669</v>
      </c>
      <c r="H127" s="428" t="s">
        <v>5052</v>
      </c>
      <c r="I127" s="425" t="s">
        <v>5053</v>
      </c>
      <c r="J127" s="425" t="s">
        <v>5044</v>
      </c>
      <c r="AC127" s="421" t="s">
        <v>5045</v>
      </c>
      <c r="AD127" s="421" t="s">
        <v>5041</v>
      </c>
      <c r="AE127" s="421" t="s">
        <v>4728</v>
      </c>
      <c r="AF127" s="421" t="s">
        <v>5053</v>
      </c>
      <c r="AG127" s="421" t="s">
        <v>5044</v>
      </c>
      <c r="AH127" s="421" t="s">
        <v>229</v>
      </c>
      <c r="AI127" s="421" t="s">
        <v>5052</v>
      </c>
      <c r="AJ127" s="421" t="s">
        <v>4788</v>
      </c>
      <c r="AK127" s="421" t="s">
        <v>4788</v>
      </c>
      <c r="AL127" s="421" t="s">
        <v>5046</v>
      </c>
      <c r="AM127" s="421" t="s">
        <v>5046</v>
      </c>
      <c r="AN127" s="421" t="s">
        <v>5046</v>
      </c>
      <c r="AO127" s="421" t="s">
        <v>5046</v>
      </c>
      <c r="AP127" s="422" t="s">
        <v>5046</v>
      </c>
    </row>
    <row r="128" spans="2:42" ht="48" x14ac:dyDescent="0.3">
      <c r="B128" s="423" t="s">
        <v>5040</v>
      </c>
      <c r="C128" s="424">
        <v>39</v>
      </c>
      <c r="D128" s="425" t="s">
        <v>5041</v>
      </c>
      <c r="E128" s="426"/>
      <c r="F128" s="427" t="str">
        <f t="shared" si="1"/>
        <v>Semi-annual</v>
      </c>
      <c r="G128" s="430" t="s">
        <v>4681</v>
      </c>
      <c r="H128" s="428" t="s">
        <v>5054</v>
      </c>
      <c r="I128" s="425" t="s">
        <v>5055</v>
      </c>
      <c r="J128" s="425" t="s">
        <v>5044</v>
      </c>
      <c r="AC128" s="421" t="s">
        <v>5045</v>
      </c>
      <c r="AD128" s="421" t="s">
        <v>5041</v>
      </c>
      <c r="AE128" s="421" t="s">
        <v>4728</v>
      </c>
      <c r="AF128" s="421" t="s">
        <v>5055</v>
      </c>
      <c r="AG128" s="421" t="s">
        <v>5044</v>
      </c>
      <c r="AH128" s="421" t="s">
        <v>229</v>
      </c>
      <c r="AI128" s="421" t="s">
        <v>5054</v>
      </c>
      <c r="AJ128" s="421" t="s">
        <v>4788</v>
      </c>
      <c r="AK128" s="421" t="s">
        <v>4788</v>
      </c>
      <c r="AL128" s="421" t="s">
        <v>5046</v>
      </c>
      <c r="AM128" s="421" t="s">
        <v>5046</v>
      </c>
      <c r="AN128" s="421" t="s">
        <v>5046</v>
      </c>
      <c r="AO128" s="421" t="s">
        <v>5046</v>
      </c>
      <c r="AP128" s="422" t="s">
        <v>5046</v>
      </c>
    </row>
    <row r="129" spans="2:42" ht="48" x14ac:dyDescent="0.3">
      <c r="B129" s="423" t="s">
        <v>5040</v>
      </c>
      <c r="C129" s="424">
        <v>39</v>
      </c>
      <c r="D129" s="425" t="s">
        <v>5041</v>
      </c>
      <c r="E129" s="426"/>
      <c r="F129" s="427" t="str">
        <f t="shared" si="1"/>
        <v>Semi-annual</v>
      </c>
      <c r="G129" s="430" t="s">
        <v>4691</v>
      </c>
      <c r="H129" s="428" t="s">
        <v>5056</v>
      </c>
      <c r="I129" s="425" t="s">
        <v>5055</v>
      </c>
      <c r="J129" s="425" t="s">
        <v>5044</v>
      </c>
      <c r="AC129" s="421" t="s">
        <v>5045</v>
      </c>
      <c r="AD129" s="421" t="s">
        <v>5041</v>
      </c>
      <c r="AE129" s="421" t="s">
        <v>4728</v>
      </c>
      <c r="AF129" s="421" t="s">
        <v>5055</v>
      </c>
      <c r="AG129" s="421" t="s">
        <v>5044</v>
      </c>
      <c r="AH129" s="421" t="s">
        <v>229</v>
      </c>
      <c r="AI129" s="421" t="s">
        <v>5056</v>
      </c>
      <c r="AJ129" s="421" t="s">
        <v>4788</v>
      </c>
      <c r="AK129" s="421" t="s">
        <v>4788</v>
      </c>
      <c r="AL129" s="421" t="s">
        <v>5046</v>
      </c>
      <c r="AM129" s="421" t="s">
        <v>5046</v>
      </c>
      <c r="AN129" s="421" t="s">
        <v>5046</v>
      </c>
      <c r="AO129" s="421" t="s">
        <v>5046</v>
      </c>
      <c r="AP129" s="422" t="s">
        <v>5046</v>
      </c>
    </row>
    <row r="130" spans="2:42" ht="48" x14ac:dyDescent="0.3">
      <c r="B130" s="423" t="s">
        <v>5040</v>
      </c>
      <c r="C130" s="424">
        <v>39</v>
      </c>
      <c r="D130" s="425" t="s">
        <v>5041</v>
      </c>
      <c r="E130" s="426"/>
      <c r="F130" s="427" t="str">
        <f t="shared" si="1"/>
        <v>Semi-annual</v>
      </c>
      <c r="G130" s="430" t="s">
        <v>4702</v>
      </c>
      <c r="H130" s="428" t="s">
        <v>5057</v>
      </c>
      <c r="I130" s="425" t="s">
        <v>5055</v>
      </c>
      <c r="J130" s="425" t="s">
        <v>5044</v>
      </c>
      <c r="AC130" s="421" t="s">
        <v>5045</v>
      </c>
      <c r="AD130" s="421" t="s">
        <v>5041</v>
      </c>
      <c r="AE130" s="421" t="s">
        <v>4728</v>
      </c>
      <c r="AF130" s="421" t="s">
        <v>5055</v>
      </c>
      <c r="AG130" s="421" t="s">
        <v>5044</v>
      </c>
      <c r="AH130" s="421" t="s">
        <v>229</v>
      </c>
      <c r="AI130" s="421" t="s">
        <v>5057</v>
      </c>
      <c r="AJ130" s="421" t="s">
        <v>4788</v>
      </c>
      <c r="AK130" s="421" t="s">
        <v>4788</v>
      </c>
      <c r="AL130" s="421" t="s">
        <v>5046</v>
      </c>
      <c r="AM130" s="421" t="s">
        <v>5046</v>
      </c>
      <c r="AN130" s="421" t="s">
        <v>5046</v>
      </c>
      <c r="AO130" s="421" t="s">
        <v>5046</v>
      </c>
      <c r="AP130" s="422" t="s">
        <v>5046</v>
      </c>
    </row>
    <row r="131" spans="2:42" ht="48" x14ac:dyDescent="0.3">
      <c r="B131" s="423" t="s">
        <v>5040</v>
      </c>
      <c r="C131" s="424">
        <v>39</v>
      </c>
      <c r="D131" s="425" t="s">
        <v>5041</v>
      </c>
      <c r="E131" s="426"/>
      <c r="F131" s="427" t="str">
        <f t="shared" si="1"/>
        <v>Semi-annual</v>
      </c>
      <c r="G131" s="430" t="s">
        <v>4594</v>
      </c>
      <c r="H131" s="428" t="s">
        <v>5058</v>
      </c>
      <c r="I131" s="425" t="s">
        <v>5059</v>
      </c>
      <c r="J131" s="425" t="s">
        <v>5044</v>
      </c>
      <c r="AC131" s="421" t="s">
        <v>5045</v>
      </c>
      <c r="AD131" s="421" t="s">
        <v>5041</v>
      </c>
      <c r="AE131" s="421" t="s">
        <v>4728</v>
      </c>
      <c r="AF131" s="421" t="s">
        <v>5059</v>
      </c>
      <c r="AG131" s="421" t="s">
        <v>5044</v>
      </c>
      <c r="AH131" s="421" t="s">
        <v>229</v>
      </c>
      <c r="AI131" s="421" t="s">
        <v>5058</v>
      </c>
      <c r="AJ131" s="421" t="s">
        <v>4788</v>
      </c>
      <c r="AK131" s="421" t="s">
        <v>4788</v>
      </c>
      <c r="AL131" s="421" t="s">
        <v>5046</v>
      </c>
      <c r="AM131" s="421" t="s">
        <v>5046</v>
      </c>
      <c r="AN131" s="421" t="s">
        <v>5046</v>
      </c>
      <c r="AO131" s="421" t="s">
        <v>5046</v>
      </c>
      <c r="AP131" s="422" t="s">
        <v>5046</v>
      </c>
    </row>
    <row r="132" spans="2:42" ht="48" x14ac:dyDescent="0.3">
      <c r="B132" s="423" t="s">
        <v>5040</v>
      </c>
      <c r="C132" s="424">
        <v>39</v>
      </c>
      <c r="D132" s="425" t="s">
        <v>5041</v>
      </c>
      <c r="E132" s="426"/>
      <c r="F132" s="427" t="str">
        <f t="shared" si="1"/>
        <v>Semi-annual</v>
      </c>
      <c r="G132" s="430" t="s">
        <v>4606</v>
      </c>
      <c r="H132" s="428" t="s">
        <v>5060</v>
      </c>
      <c r="I132" s="425" t="s">
        <v>5061</v>
      </c>
      <c r="J132" s="425" t="s">
        <v>5044</v>
      </c>
      <c r="AC132" s="421" t="s">
        <v>5045</v>
      </c>
      <c r="AD132" s="421" t="s">
        <v>5041</v>
      </c>
      <c r="AE132" s="421" t="s">
        <v>4728</v>
      </c>
      <c r="AF132" s="421" t="s">
        <v>5061</v>
      </c>
      <c r="AG132" s="421" t="s">
        <v>5044</v>
      </c>
      <c r="AH132" s="421" t="s">
        <v>229</v>
      </c>
      <c r="AI132" s="421" t="s">
        <v>5060</v>
      </c>
      <c r="AJ132" s="421" t="s">
        <v>4788</v>
      </c>
      <c r="AK132" s="421" t="s">
        <v>4788</v>
      </c>
      <c r="AL132" s="421" t="s">
        <v>5046</v>
      </c>
      <c r="AM132" s="421" t="s">
        <v>5046</v>
      </c>
      <c r="AN132" s="421" t="s">
        <v>5046</v>
      </c>
      <c r="AO132" s="421" t="s">
        <v>5046</v>
      </c>
      <c r="AP132" s="422" t="s">
        <v>5046</v>
      </c>
    </row>
    <row r="133" spans="2:42" ht="48" x14ac:dyDescent="0.3">
      <c r="B133" s="423" t="s">
        <v>5040</v>
      </c>
      <c r="C133" s="424">
        <v>39</v>
      </c>
      <c r="D133" s="425" t="s">
        <v>5041</v>
      </c>
      <c r="E133" s="426"/>
      <c r="F133" s="427" t="str">
        <f t="shared" si="1"/>
        <v>Semi-annual</v>
      </c>
      <c r="G133" s="430" t="s">
        <v>4615</v>
      </c>
      <c r="H133" s="428" t="s">
        <v>5062</v>
      </c>
      <c r="I133" s="425" t="s">
        <v>5061</v>
      </c>
      <c r="J133" s="425" t="s">
        <v>5044</v>
      </c>
      <c r="AC133" s="421" t="s">
        <v>5045</v>
      </c>
      <c r="AD133" s="421" t="s">
        <v>5041</v>
      </c>
      <c r="AE133" s="421" t="s">
        <v>4728</v>
      </c>
      <c r="AF133" s="421" t="s">
        <v>5061</v>
      </c>
      <c r="AG133" s="421" t="s">
        <v>5044</v>
      </c>
      <c r="AH133" s="421" t="s">
        <v>229</v>
      </c>
      <c r="AI133" s="421" t="s">
        <v>5062</v>
      </c>
      <c r="AJ133" s="421" t="s">
        <v>4788</v>
      </c>
      <c r="AK133" s="421" t="s">
        <v>4788</v>
      </c>
      <c r="AL133" s="421" t="s">
        <v>5046</v>
      </c>
      <c r="AM133" s="421" t="s">
        <v>5046</v>
      </c>
      <c r="AN133" s="421" t="s">
        <v>5046</v>
      </c>
      <c r="AO133" s="421" t="s">
        <v>5046</v>
      </c>
      <c r="AP133" s="422" t="s">
        <v>5046</v>
      </c>
    </row>
    <row r="134" spans="2:42" ht="48" x14ac:dyDescent="0.3">
      <c r="B134" s="423" t="s">
        <v>5040</v>
      </c>
      <c r="C134" s="424">
        <v>39</v>
      </c>
      <c r="D134" s="425" t="s">
        <v>5041</v>
      </c>
      <c r="E134" s="426"/>
      <c r="F134" s="427" t="str">
        <f t="shared" si="1"/>
        <v>Semi-annual</v>
      </c>
      <c r="G134" s="430" t="s">
        <v>4627</v>
      </c>
      <c r="H134" s="428" t="s">
        <v>5063</v>
      </c>
      <c r="I134" s="425" t="s">
        <v>5061</v>
      </c>
      <c r="J134" s="425" t="s">
        <v>5044</v>
      </c>
      <c r="AC134" s="421" t="s">
        <v>5045</v>
      </c>
      <c r="AD134" s="421" t="s">
        <v>5041</v>
      </c>
      <c r="AE134" s="421" t="s">
        <v>4728</v>
      </c>
      <c r="AF134" s="421" t="s">
        <v>5061</v>
      </c>
      <c r="AG134" s="421" t="s">
        <v>5044</v>
      </c>
      <c r="AH134" s="421" t="s">
        <v>229</v>
      </c>
      <c r="AI134" s="421" t="s">
        <v>5063</v>
      </c>
      <c r="AJ134" s="421" t="s">
        <v>4788</v>
      </c>
      <c r="AK134" s="421" t="s">
        <v>4788</v>
      </c>
      <c r="AL134" s="421" t="s">
        <v>5046</v>
      </c>
      <c r="AM134" s="421" t="s">
        <v>5046</v>
      </c>
      <c r="AN134" s="421" t="s">
        <v>5046</v>
      </c>
      <c r="AO134" s="421" t="s">
        <v>5046</v>
      </c>
      <c r="AP134" s="422" t="s">
        <v>5046</v>
      </c>
    </row>
    <row r="135" spans="2:42" ht="36" hidden="1" x14ac:dyDescent="0.3">
      <c r="B135" s="423" t="s">
        <v>5064</v>
      </c>
      <c r="C135" s="424">
        <v>43</v>
      </c>
      <c r="D135" s="425" t="s">
        <v>5065</v>
      </c>
      <c r="E135" s="426"/>
      <c r="F135" s="427" t="str">
        <f t="shared" si="1"/>
        <v>Annual</v>
      </c>
      <c r="G135" s="410" t="s">
        <v>4628</v>
      </c>
      <c r="H135" s="428" t="s">
        <v>5066</v>
      </c>
      <c r="I135" s="425" t="s">
        <v>5067</v>
      </c>
      <c r="J135" s="425" t="s">
        <v>5068</v>
      </c>
      <c r="AC135" s="421" t="s">
        <v>5069</v>
      </c>
      <c r="AD135" s="421" t="s">
        <v>5065</v>
      </c>
      <c r="AE135" s="421" t="s">
        <v>4728</v>
      </c>
      <c r="AF135" s="421" t="s">
        <v>5067</v>
      </c>
      <c r="AG135" s="421" t="s">
        <v>5068</v>
      </c>
      <c r="AH135" s="421" t="s">
        <v>229</v>
      </c>
      <c r="AI135" s="421" t="s">
        <v>5066</v>
      </c>
      <c r="AJ135" s="421" t="s">
        <v>4736</v>
      </c>
      <c r="AK135" s="421" t="s">
        <v>4736</v>
      </c>
      <c r="AL135" s="421" t="s">
        <v>4736</v>
      </c>
      <c r="AM135" s="421" t="s">
        <v>4737</v>
      </c>
      <c r="AN135" s="421" t="s">
        <v>4737</v>
      </c>
      <c r="AO135" s="421" t="s">
        <v>4738</v>
      </c>
      <c r="AP135" s="422" t="s">
        <v>4737</v>
      </c>
    </row>
    <row r="136" spans="2:42" ht="36" x14ac:dyDescent="0.3">
      <c r="B136" s="423" t="s">
        <v>5070</v>
      </c>
      <c r="C136" s="424">
        <v>5</v>
      </c>
      <c r="D136" s="425" t="s">
        <v>5071</v>
      </c>
      <c r="E136" s="426"/>
      <c r="F136" s="427" t="str">
        <f t="shared" si="1"/>
        <v>Quarterly (if part of a G-SII)</v>
      </c>
      <c r="G136" s="410" t="s">
        <v>4676</v>
      </c>
      <c r="H136" s="428" t="s">
        <v>5072</v>
      </c>
      <c r="I136" s="425" t="s">
        <v>5073</v>
      </c>
      <c r="J136" s="425" t="s">
        <v>5074</v>
      </c>
      <c r="AC136" s="421" t="s">
        <v>5070</v>
      </c>
      <c r="AD136" s="421" t="s">
        <v>5071</v>
      </c>
      <c r="AE136" s="421" t="s">
        <v>5075</v>
      </c>
      <c r="AF136" s="421" t="s">
        <v>5073</v>
      </c>
      <c r="AG136" s="421" t="s">
        <v>5074</v>
      </c>
      <c r="AH136" s="421" t="s">
        <v>5076</v>
      </c>
      <c r="AI136" s="421" t="s">
        <v>5072</v>
      </c>
      <c r="AJ136" s="421" t="s">
        <v>4735</v>
      </c>
      <c r="AK136" s="421" t="s">
        <v>5077</v>
      </c>
      <c r="AL136" s="421" t="s">
        <v>5077</v>
      </c>
      <c r="AM136" s="421" t="s">
        <v>5077</v>
      </c>
      <c r="AN136" s="421" t="s">
        <v>5077</v>
      </c>
      <c r="AO136" s="421" t="s">
        <v>5077</v>
      </c>
      <c r="AP136" s="422" t="s">
        <v>5077</v>
      </c>
    </row>
    <row r="137" spans="2:42" ht="36" x14ac:dyDescent="0.3">
      <c r="B137" s="423" t="s">
        <v>5070</v>
      </c>
      <c r="C137" s="424">
        <v>5</v>
      </c>
      <c r="D137" s="425" t="s">
        <v>5071</v>
      </c>
      <c r="E137" s="426"/>
      <c r="F137" s="427" t="str">
        <f t="shared" si="1"/>
        <v>Semi-Annual (if not part of a G-SII)</v>
      </c>
      <c r="G137" s="410" t="s">
        <v>4676</v>
      </c>
      <c r="H137" s="428" t="s">
        <v>5072</v>
      </c>
      <c r="I137" s="425" t="s">
        <v>5078</v>
      </c>
      <c r="J137" s="425" t="s">
        <v>229</v>
      </c>
      <c r="AC137" s="421" t="s">
        <v>5070</v>
      </c>
      <c r="AD137" s="421" t="s">
        <v>5071</v>
      </c>
      <c r="AE137" s="421" t="s">
        <v>5079</v>
      </c>
      <c r="AF137" s="421" t="s">
        <v>5078</v>
      </c>
      <c r="AG137" s="421" t="s">
        <v>229</v>
      </c>
      <c r="AH137" s="421" t="s">
        <v>5076</v>
      </c>
      <c r="AI137" s="421" t="s">
        <v>5072</v>
      </c>
      <c r="AJ137" s="421" t="s">
        <v>229</v>
      </c>
      <c r="AK137" s="421" t="s">
        <v>5080</v>
      </c>
      <c r="AL137" s="421" t="s">
        <v>5080</v>
      </c>
      <c r="AM137" s="421" t="s">
        <v>5080</v>
      </c>
      <c r="AN137" s="421" t="s">
        <v>5080</v>
      </c>
      <c r="AO137" s="421" t="s">
        <v>5080</v>
      </c>
      <c r="AP137" s="422" t="s">
        <v>5080</v>
      </c>
    </row>
    <row r="138" spans="2:42" ht="36" x14ac:dyDescent="0.3">
      <c r="B138" s="423" t="s">
        <v>5081</v>
      </c>
      <c r="C138" s="424">
        <v>3</v>
      </c>
      <c r="D138" s="425" t="s">
        <v>5071</v>
      </c>
      <c r="E138" s="426"/>
      <c r="F138" s="427" t="str">
        <f t="shared" si="1"/>
        <v>Semi-annual (if part of a G-SII)</v>
      </c>
      <c r="G138" s="410" t="s">
        <v>4637</v>
      </c>
      <c r="H138" s="428" t="s">
        <v>5082</v>
      </c>
      <c r="I138" s="425" t="s">
        <v>5083</v>
      </c>
      <c r="J138" s="425" t="s">
        <v>5084</v>
      </c>
      <c r="AC138" s="421" t="s">
        <v>5081</v>
      </c>
      <c r="AD138" s="421" t="s">
        <v>5071</v>
      </c>
      <c r="AE138" s="421" t="s">
        <v>5075</v>
      </c>
      <c r="AF138" s="421" t="s">
        <v>5083</v>
      </c>
      <c r="AG138" s="421" t="s">
        <v>5084</v>
      </c>
      <c r="AH138" s="421" t="s">
        <v>5085</v>
      </c>
      <c r="AI138" s="421" t="s">
        <v>5082</v>
      </c>
      <c r="AJ138" s="421" t="s">
        <v>4970</v>
      </c>
      <c r="AK138" s="421" t="s">
        <v>5086</v>
      </c>
      <c r="AL138" s="421" t="s">
        <v>5086</v>
      </c>
      <c r="AM138" s="421" t="s">
        <v>5086</v>
      </c>
      <c r="AN138" s="421" t="s">
        <v>5086</v>
      </c>
      <c r="AO138" s="421" t="s">
        <v>5086</v>
      </c>
      <c r="AP138" s="422" t="s">
        <v>5086</v>
      </c>
    </row>
    <row r="139" spans="2:42" ht="36" hidden="1" x14ac:dyDescent="0.3">
      <c r="B139" s="423" t="s">
        <v>5081</v>
      </c>
      <c r="C139" s="424">
        <v>3</v>
      </c>
      <c r="D139" s="425" t="s">
        <v>5071</v>
      </c>
      <c r="E139" s="426"/>
      <c r="F139" s="427" t="str">
        <f t="shared" si="1"/>
        <v>Annual (if not part of a G-SII)</v>
      </c>
      <c r="G139" s="410" t="s">
        <v>4637</v>
      </c>
      <c r="H139" s="428" t="s">
        <v>5082</v>
      </c>
      <c r="I139" s="425" t="s">
        <v>5087</v>
      </c>
      <c r="J139" s="425" t="s">
        <v>229</v>
      </c>
      <c r="AC139" s="421" t="s">
        <v>5081</v>
      </c>
      <c r="AD139" s="421" t="s">
        <v>5071</v>
      </c>
      <c r="AE139" s="421" t="s">
        <v>5079</v>
      </c>
      <c r="AF139" s="421" t="s">
        <v>5087</v>
      </c>
      <c r="AG139" s="421" t="s">
        <v>229</v>
      </c>
      <c r="AH139" s="421" t="s">
        <v>5085</v>
      </c>
      <c r="AI139" s="421" t="s">
        <v>5082</v>
      </c>
      <c r="AJ139" s="421" t="s">
        <v>229</v>
      </c>
      <c r="AK139" s="421" t="s">
        <v>5088</v>
      </c>
      <c r="AL139" s="421" t="s">
        <v>5088</v>
      </c>
      <c r="AM139" s="421" t="s">
        <v>5088</v>
      </c>
      <c r="AN139" s="421" t="s">
        <v>5088</v>
      </c>
      <c r="AO139" s="421" t="s">
        <v>5088</v>
      </c>
      <c r="AP139" s="422" t="s">
        <v>5088</v>
      </c>
    </row>
    <row r="140" spans="2:42" ht="36" x14ac:dyDescent="0.3">
      <c r="B140" s="423" t="s">
        <v>5081</v>
      </c>
      <c r="C140" s="424">
        <v>3</v>
      </c>
      <c r="D140" s="425" t="s">
        <v>5071</v>
      </c>
      <c r="E140" s="426"/>
      <c r="F140" s="427" t="str">
        <f t="shared" si="1"/>
        <v>Quartely (if material subsidiary of non-EU G-SII)</v>
      </c>
      <c r="G140" s="410" t="s">
        <v>4601</v>
      </c>
      <c r="H140" s="428" t="s">
        <v>5089</v>
      </c>
      <c r="I140" s="425" t="s">
        <v>5090</v>
      </c>
      <c r="J140" s="425" t="s">
        <v>5091</v>
      </c>
      <c r="AC140" s="421" t="s">
        <v>5081</v>
      </c>
      <c r="AD140" s="421" t="s">
        <v>5071</v>
      </c>
      <c r="AE140" s="421" t="s">
        <v>5075</v>
      </c>
      <c r="AF140" s="421" t="s">
        <v>5090</v>
      </c>
      <c r="AG140" s="421" t="s">
        <v>5091</v>
      </c>
      <c r="AH140" s="421" t="s">
        <v>5092</v>
      </c>
      <c r="AI140" s="421" t="s">
        <v>5089</v>
      </c>
      <c r="AJ140" s="421" t="s">
        <v>229</v>
      </c>
      <c r="AK140" s="421" t="s">
        <v>5093</v>
      </c>
      <c r="AL140" s="421" t="s">
        <v>5093</v>
      </c>
      <c r="AM140" s="421" t="s">
        <v>5093</v>
      </c>
      <c r="AN140" s="421" t="s">
        <v>5093</v>
      </c>
      <c r="AO140" s="421" t="s">
        <v>5093</v>
      </c>
      <c r="AP140" s="422" t="s">
        <v>5093</v>
      </c>
    </row>
    <row r="141" spans="2:42" ht="36" x14ac:dyDescent="0.3">
      <c r="B141" s="423" t="s">
        <v>5081</v>
      </c>
      <c r="C141" s="424">
        <v>3</v>
      </c>
      <c r="D141" s="425" t="s">
        <v>5071</v>
      </c>
      <c r="E141" s="426"/>
      <c r="F141" s="427" t="str">
        <f t="shared" si="1"/>
        <v>Semi-annual (non-material subsidiary of non-EU G-SII)</v>
      </c>
      <c r="G141" s="410" t="s">
        <v>4601</v>
      </c>
      <c r="H141" s="428" t="s">
        <v>5089</v>
      </c>
      <c r="I141" s="425" t="s">
        <v>5094</v>
      </c>
      <c r="J141" s="425" t="s">
        <v>229</v>
      </c>
      <c r="AC141" s="421" t="s">
        <v>5081</v>
      </c>
      <c r="AD141" s="421" t="s">
        <v>5071</v>
      </c>
      <c r="AE141" s="421" t="s">
        <v>5079</v>
      </c>
      <c r="AF141" s="421" t="s">
        <v>5094</v>
      </c>
      <c r="AG141" s="421" t="s">
        <v>229</v>
      </c>
      <c r="AH141" s="421" t="s">
        <v>5092</v>
      </c>
      <c r="AI141" s="421" t="s">
        <v>5089</v>
      </c>
      <c r="AJ141" s="421" t="s">
        <v>229</v>
      </c>
      <c r="AK141" s="421" t="s">
        <v>5095</v>
      </c>
      <c r="AL141" s="421" t="s">
        <v>5095</v>
      </c>
      <c r="AM141" s="421" t="s">
        <v>5095</v>
      </c>
      <c r="AN141" s="421" t="s">
        <v>5095</v>
      </c>
      <c r="AO141" s="421" t="s">
        <v>5095</v>
      </c>
      <c r="AP141" s="422" t="s">
        <v>5095</v>
      </c>
    </row>
    <row r="142" spans="2:42" ht="36" x14ac:dyDescent="0.3">
      <c r="B142" s="423" t="s">
        <v>5070</v>
      </c>
      <c r="C142" s="424">
        <v>5</v>
      </c>
      <c r="D142" s="425" t="s">
        <v>5071</v>
      </c>
      <c r="E142" s="426"/>
      <c r="F142" s="427" t="str">
        <f t="shared" si="1"/>
        <v>Semi-annual (if material subsidiary of non-EU G-SII)</v>
      </c>
      <c r="G142" s="410" t="s">
        <v>4659</v>
      </c>
      <c r="H142" s="428" t="s">
        <v>5096</v>
      </c>
      <c r="I142" s="425" t="s">
        <v>5097</v>
      </c>
      <c r="J142" s="425" t="s">
        <v>5098</v>
      </c>
      <c r="AC142" s="421" t="s">
        <v>5070</v>
      </c>
      <c r="AD142" s="421" t="s">
        <v>5071</v>
      </c>
      <c r="AE142" s="421" t="s">
        <v>5075</v>
      </c>
      <c r="AF142" s="421" t="s">
        <v>5097</v>
      </c>
      <c r="AG142" s="421" t="s">
        <v>5098</v>
      </c>
      <c r="AH142" s="421" t="s">
        <v>5085</v>
      </c>
      <c r="AI142" s="421" t="s">
        <v>5096</v>
      </c>
      <c r="AJ142" s="421" t="s">
        <v>229</v>
      </c>
      <c r="AK142" s="421" t="s">
        <v>5099</v>
      </c>
      <c r="AL142" s="421" t="s">
        <v>5099</v>
      </c>
      <c r="AM142" s="421" t="s">
        <v>5099</v>
      </c>
      <c r="AN142" s="421" t="s">
        <v>5099</v>
      </c>
      <c r="AO142" s="421" t="s">
        <v>5099</v>
      </c>
      <c r="AP142" s="422" t="s">
        <v>5099</v>
      </c>
    </row>
    <row r="143" spans="2:42" ht="36" hidden="1" x14ac:dyDescent="0.3">
      <c r="B143" s="423" t="s">
        <v>5070</v>
      </c>
      <c r="C143" s="424">
        <v>5</v>
      </c>
      <c r="D143" s="425" t="s">
        <v>5071</v>
      </c>
      <c r="E143" s="426"/>
      <c r="F143" s="427" t="str">
        <f t="shared" ref="F143:F147" si="2">INDEX(AC143:AM143,MATCH($F$14,$AC$14:$AM$14,0))</f>
        <v>Annual (non-material subsidiary of non-EU G-SII)</v>
      </c>
      <c r="G143" s="410" t="s">
        <v>4670</v>
      </c>
      <c r="H143" s="428" t="s">
        <v>5100</v>
      </c>
      <c r="I143" s="425" t="s">
        <v>5101</v>
      </c>
      <c r="J143" s="425" t="s">
        <v>229</v>
      </c>
      <c r="AC143" s="421" t="s">
        <v>5070</v>
      </c>
      <c r="AD143" s="421" t="s">
        <v>5071</v>
      </c>
      <c r="AE143" s="421" t="s">
        <v>5079</v>
      </c>
      <c r="AF143" s="421" t="s">
        <v>5101</v>
      </c>
      <c r="AG143" s="421" t="s">
        <v>229</v>
      </c>
      <c r="AH143" s="421" t="s">
        <v>5085</v>
      </c>
      <c r="AI143" s="421" t="s">
        <v>5100</v>
      </c>
      <c r="AJ143" s="421" t="s">
        <v>229</v>
      </c>
      <c r="AK143" s="421" t="s">
        <v>5102</v>
      </c>
      <c r="AL143" s="421" t="s">
        <v>5102</v>
      </c>
      <c r="AM143" s="421" t="s">
        <v>5102</v>
      </c>
      <c r="AN143" s="421" t="s">
        <v>5102</v>
      </c>
      <c r="AO143" s="421" t="s">
        <v>5102</v>
      </c>
      <c r="AP143" s="422" t="s">
        <v>5102</v>
      </c>
    </row>
    <row r="144" spans="2:42" ht="36" x14ac:dyDescent="0.3">
      <c r="B144" s="423" t="s">
        <v>5070</v>
      </c>
      <c r="C144" s="424">
        <v>5</v>
      </c>
      <c r="D144" s="425" t="s">
        <v>5071</v>
      </c>
      <c r="E144" s="426"/>
      <c r="F144" s="427" t="str">
        <f t="shared" si="2"/>
        <v>Semi-annual (if part of a G-SII)</v>
      </c>
      <c r="G144" s="410" t="s">
        <v>4682</v>
      </c>
      <c r="H144" s="428" t="s">
        <v>5103</v>
      </c>
      <c r="I144" s="425" t="s">
        <v>5104</v>
      </c>
      <c r="J144" s="425" t="s">
        <v>5098</v>
      </c>
      <c r="AC144" s="421" t="s">
        <v>5070</v>
      </c>
      <c r="AD144" s="421" t="s">
        <v>5071</v>
      </c>
      <c r="AE144" s="421" t="s">
        <v>5075</v>
      </c>
      <c r="AF144" s="421" t="s">
        <v>5104</v>
      </c>
      <c r="AG144" s="421" t="s">
        <v>5098</v>
      </c>
      <c r="AH144" s="421" t="s">
        <v>5085</v>
      </c>
      <c r="AI144" s="421" t="s">
        <v>5103</v>
      </c>
      <c r="AJ144" s="421" t="s">
        <v>4970</v>
      </c>
      <c r="AK144" s="421" t="s">
        <v>5086</v>
      </c>
      <c r="AL144" s="421" t="s">
        <v>5086</v>
      </c>
      <c r="AM144" s="421" t="s">
        <v>5086</v>
      </c>
      <c r="AN144" s="421" t="s">
        <v>5086</v>
      </c>
      <c r="AO144" s="421" t="s">
        <v>5086</v>
      </c>
      <c r="AP144" s="422" t="s">
        <v>5086</v>
      </c>
    </row>
    <row r="145" spans="2:42" ht="36" hidden="1" x14ac:dyDescent="0.3">
      <c r="B145" s="423" t="s">
        <v>5070</v>
      </c>
      <c r="C145" s="424">
        <v>5</v>
      </c>
      <c r="D145" s="425" t="s">
        <v>5071</v>
      </c>
      <c r="E145" s="426"/>
      <c r="F145" s="427" t="str">
        <f t="shared" si="2"/>
        <v>Annual (if not part of a G-SII)</v>
      </c>
      <c r="G145" s="410" t="s">
        <v>4692</v>
      </c>
      <c r="H145" s="428" t="s">
        <v>5105</v>
      </c>
      <c r="I145" s="425" t="s">
        <v>5106</v>
      </c>
      <c r="J145" s="425" t="s">
        <v>229</v>
      </c>
      <c r="AC145" s="421" t="s">
        <v>5070</v>
      </c>
      <c r="AD145" s="421" t="s">
        <v>5071</v>
      </c>
      <c r="AE145" s="421" t="s">
        <v>5079</v>
      </c>
      <c r="AF145" s="421" t="s">
        <v>5106</v>
      </c>
      <c r="AG145" s="421" t="s">
        <v>229</v>
      </c>
      <c r="AH145" s="421" t="s">
        <v>5085</v>
      </c>
      <c r="AI145" s="421" t="s">
        <v>5105</v>
      </c>
      <c r="AJ145" s="421" t="s">
        <v>229</v>
      </c>
      <c r="AK145" s="421" t="s">
        <v>5088</v>
      </c>
      <c r="AL145" s="421" t="s">
        <v>5088</v>
      </c>
      <c r="AM145" s="421" t="s">
        <v>5088</v>
      </c>
      <c r="AN145" s="421" t="s">
        <v>5088</v>
      </c>
      <c r="AO145" s="421" t="s">
        <v>5088</v>
      </c>
      <c r="AP145" s="422" t="s">
        <v>5088</v>
      </c>
    </row>
    <row r="146" spans="2:42" ht="36" x14ac:dyDescent="0.3">
      <c r="B146" s="423" t="s">
        <v>5070</v>
      </c>
      <c r="C146" s="424">
        <v>5</v>
      </c>
      <c r="D146" s="425" t="s">
        <v>5071</v>
      </c>
      <c r="E146" s="426"/>
      <c r="F146" s="427" t="str">
        <f t="shared" si="2"/>
        <v>Semi-annual</v>
      </c>
      <c r="G146" s="410" t="s">
        <v>4612</v>
      </c>
      <c r="H146" s="428" t="s">
        <v>5107</v>
      </c>
      <c r="I146" s="425" t="s">
        <v>5108</v>
      </c>
      <c r="J146" s="425" t="s">
        <v>5107</v>
      </c>
      <c r="AC146" s="421" t="s">
        <v>229</v>
      </c>
      <c r="AD146" s="421" t="s">
        <v>5071</v>
      </c>
      <c r="AE146" s="421" t="s">
        <v>4728</v>
      </c>
      <c r="AF146" s="421" t="s">
        <v>5108</v>
      </c>
      <c r="AG146" s="421" t="s">
        <v>5107</v>
      </c>
      <c r="AH146" s="421" t="s">
        <v>229</v>
      </c>
      <c r="AI146" s="421" t="s">
        <v>5107</v>
      </c>
      <c r="AJ146" s="421" t="s">
        <v>4788</v>
      </c>
      <c r="AK146" s="421" t="s">
        <v>4788</v>
      </c>
      <c r="AL146" s="421" t="s">
        <v>4788</v>
      </c>
      <c r="AM146" s="421" t="s">
        <v>4737</v>
      </c>
      <c r="AN146" s="421" t="s">
        <v>4737</v>
      </c>
      <c r="AO146" s="421" t="s">
        <v>4736</v>
      </c>
      <c r="AP146" s="422" t="s">
        <v>4736</v>
      </c>
    </row>
    <row r="147" spans="2:42" x14ac:dyDescent="0.3">
      <c r="B147" s="423"/>
      <c r="C147" s="424"/>
      <c r="D147" s="425"/>
      <c r="E147" s="426"/>
      <c r="F147" s="427" t="str">
        <f t="shared" si="2"/>
        <v/>
      </c>
      <c r="G147" s="431"/>
      <c r="H147" s="432"/>
      <c r="I147" s="429" t="s" cm="1">
        <v>5109</v>
      </c>
      <c r="J147" s="429" t="s" cm="1">
        <v>5109</v>
      </c>
      <c r="AC147" s="421" t="s" cm="1">
        <v>5109</v>
      </c>
      <c r="AD147" s="421" t="s" cm="1">
        <v>5109</v>
      </c>
      <c r="AE147" s="421" t="s" cm="1">
        <v>5109</v>
      </c>
      <c r="AF147" s="421" t="s" cm="1">
        <v>5109</v>
      </c>
      <c r="AG147" s="421" t="s" cm="1">
        <v>5109</v>
      </c>
      <c r="AH147" s="421" t="s" cm="1">
        <v>5109</v>
      </c>
      <c r="AI147" s="421" t="s" cm="1">
        <v>5109</v>
      </c>
      <c r="AJ147" s="421" t="s" cm="1">
        <v>5109</v>
      </c>
      <c r="AK147" s="421" t="s" cm="1">
        <v>5109</v>
      </c>
      <c r="AL147" s="421" t="s" cm="1">
        <v>5109</v>
      </c>
      <c r="AM147" s="421" t="s">
        <v>5109</v>
      </c>
      <c r="AN147" s="421"/>
      <c r="AO147" s="421"/>
      <c r="AP147" s="422"/>
    </row>
  </sheetData>
  <mergeCells count="2">
    <mergeCell ref="B2:J2"/>
    <mergeCell ref="B3:E3"/>
  </mergeCells>
  <dataValidations count="1">
    <dataValidation type="list" allowBlank="1" showInputMessage="1" showErrorMessage="1" sqref="F14" xr:uid="{319D5DE0-124F-40BC-B7D3-C90DF7B0EED1}">
      <formula1>Type_of_institution</formula1>
    </dataValidation>
  </dataValidations>
  <hyperlinks>
    <hyperlink ref="G15" location="KM1!A1" display="KM1!A1" xr:uid="{C23B70D4-F9F1-4E5A-953B-3A8ADED08A3C}"/>
    <hyperlink ref="G16" location="OV1!A1" display="OV1!A1" xr:uid="{D78D4A7B-E463-4A0A-8C12-3EF22B950812}"/>
    <hyperlink ref="G17" location="OVC!A1" display="OVC!A1" xr:uid="{F32A0578-D2DE-4B17-9C49-9DC9F64173C4}"/>
    <hyperlink ref="G18" location="INS1!A1" display="INS1!A1" xr:uid="{0713E222-8B51-4470-B467-4A60AAB72A51}"/>
    <hyperlink ref="G19" location="INS2!A1" display="INS2!A1" xr:uid="{626DF614-EEAA-4B9A-9496-EBEDCB757923}"/>
    <hyperlink ref="G20" location="CMS1!A1" display="CMS1!A1" xr:uid="{592AC50C-5E96-458E-84D3-CA15AB8B3BB9}"/>
    <hyperlink ref="G21" location="CMS2!A1" display="CMS2!A1" xr:uid="{5C6DFAB5-E659-4789-A53D-C671B712FA78}"/>
    <hyperlink ref="G22" location="OVA!A1" display="OVA!A1" xr:uid="{899163CC-5C26-4828-91D5-B38E5309ADCF}"/>
    <hyperlink ref="G23" location="OVB!A1" display="OVB!A1" xr:uid="{1D7927C5-7F6E-4773-A9CF-0B82FAABE30B}"/>
    <hyperlink ref="G24" location="LI1!A1" display="LI1!A1" xr:uid="{AC817AB8-5F09-45A0-9DF0-4FDF26C2E334}"/>
    <hyperlink ref="G25" location="LI2!A1" display="LI2!A1" xr:uid="{47829286-C17B-4A51-8B3C-CF31390C37D0}"/>
    <hyperlink ref="G26" location="LI3!A1" display="LI3!A1" xr:uid="{27DD4E9A-A8EB-4861-B88F-EF7CA4B091A4}"/>
    <hyperlink ref="G27" location="LIA!A1" display="LIA!A1" xr:uid="{526EB4D9-52E6-4D7E-84F8-A8D0EE23B987}"/>
    <hyperlink ref="G28" location="PV1!A1" display="PV1!A1" xr:uid="{C1425598-B85D-48FD-9988-E91B439F9EA1}"/>
    <hyperlink ref="G29" location="LIB!A1" display="LIB!A1" xr:uid="{A1119AEF-A8EF-496A-B666-4B7F880CE99F}"/>
    <hyperlink ref="G30" location="CC1!A1" display="CC1!A1" xr:uid="{30CA440C-BAC8-4A4C-A820-FE44715954F9}"/>
    <hyperlink ref="G31" location="CC2!A1" display="CC2!A1" xr:uid="{5ED4BAE7-5308-4949-8264-FCF7581EC3C9}"/>
    <hyperlink ref="G32" location="CCA!A1" display="CCA!A1" xr:uid="{68E5F72B-BB90-4B76-8413-E6717D402018}"/>
    <hyperlink ref="G33" location="CCyB1!A1" display="CCyB1!A1" xr:uid="{A392A9F8-2410-4ED9-919E-BF6CA9633934}"/>
    <hyperlink ref="G34" location="CCyB2!A1" display="CCyB2!A1" xr:uid="{F38B3001-ACAE-492A-BD27-FA29CE14A8CB}"/>
    <hyperlink ref="G35" location="LRSum!A1" display="LRSum!A1" xr:uid="{FBE834CE-766F-4726-A13E-085B3BA18BFE}"/>
    <hyperlink ref="G36" location="LRCom!A1" display="LRCom!A1" xr:uid="{00D7D6A9-5458-4C19-9E9B-568A52BF61C1}"/>
    <hyperlink ref="G37" location="LRSpl!A1" display="LRSpl!A1" xr:uid="{54C2DADF-9643-427B-99F1-35029EC38942}"/>
    <hyperlink ref="G38" location="LRA!A1" display="LRA!A1" xr:uid="{47D87B97-3F97-4F32-A3FF-5D1C8761C9CE}"/>
    <hyperlink ref="G40" location="LIQA!A1" display="LIQA!A1" xr:uid="{D7C2FED9-E3F6-4163-AF69-05F175ECA9B6}"/>
    <hyperlink ref="G41" location="LIQ1!A1" display="LIQ1!A1" xr:uid="{39C8B545-C785-4637-9192-8DAD799B12E6}"/>
    <hyperlink ref="G42" location="LIQB!A1" display="LIQB!A1" xr:uid="{FFADD487-5187-43A7-B22E-73D75A2C69BC}"/>
    <hyperlink ref="G43" location="LIQ2!A1" display="LIQ2!A1" xr:uid="{26A78A1F-77B3-4428-83A2-9A3C77E9D392}"/>
    <hyperlink ref="G44" location="CRA!A1" display="CRA!A1" xr:uid="{9F410C47-A219-4694-807A-C82AC96AF96B}"/>
    <hyperlink ref="G45" location="CRB!A1" display="CRB!A1" xr:uid="{D630ADE5-45C9-48C5-9E22-12E687C3C73C}"/>
    <hyperlink ref="G46" location="CQ3!A1" display="CQ3!A1" xr:uid="{C9E98038-2F73-4E01-904F-A01807505DF8}"/>
    <hyperlink ref="G47" location="CR1!A1" display="CR1!A1" xr:uid="{1EEDA367-62F2-40BB-BD1C-1DD9965D5312}"/>
    <hyperlink ref="G48" location="CR2!A1" display="CR2!A1" xr:uid="{69107FF4-33C2-4E3B-80B4-D515337D92B0}"/>
    <hyperlink ref="G49" location="CR1A!A1" display="CR1A!A1" xr:uid="{53FF4EA9-5470-4915-B679-6E6F10AF8224}"/>
    <hyperlink ref="G50" location="CQ1!A1" display="CQ1!A1" xr:uid="{FC6F1200-47E0-452D-8C98-6DC918ADF8BA}"/>
    <hyperlink ref="G51" location="CQ4TOT!A1" display="CQ4TOT!A1" xr:uid="{307E37A1-6570-48F8-8E08-D43FE8A99655}"/>
    <hyperlink ref="G52" location="CQ5!A1" display="CQ5!A1" xr:uid="{93437D05-DD27-4B91-996F-92470B75F1D6}"/>
    <hyperlink ref="G53" location="CQ7!A1" display="CQ7!A1" xr:uid="{F3EFFC00-FA11-4965-893B-F3518F52BFDF}"/>
    <hyperlink ref="G54" location="CR2a!A1" display="CR2a!A1" xr:uid="{458DF62E-5E6E-40B1-ADFA-2672BD20A584}"/>
    <hyperlink ref="G55" location="CQ2!A1" display="CQ2!A1" xr:uid="{68573CAD-70F8-4A02-B1B0-9F8EC411A68A}"/>
    <hyperlink ref="G56" location="CQ4ONperC!A1" display="CQ4ONperC!A1" xr:uid="{4EE83F8D-B349-49F0-813C-EC732EFE1BE8}"/>
    <hyperlink ref="G57" location="CQ5!A1" display="CQ5!A1" xr:uid="{B6D322D0-1D37-468C-B8AE-071A4F9AA40E}"/>
    <hyperlink ref="G58" location="CQ6!A1" display="CQ6!A1" xr:uid="{A93C4865-7375-459C-B3A6-6CB3222B25E9}"/>
    <hyperlink ref="G59" location="CQ8!A1" display="CQ8!A1" xr:uid="{454E181C-A51D-4F4D-8D41-5906EB02D0E6}"/>
    <hyperlink ref="G60" location="CRC!A1" display="CRC!A1" xr:uid="{9605737D-0F3B-4140-8317-0A69703C76B4}"/>
    <hyperlink ref="G61" location="CR3!A1" display="CR3!A1" xr:uid="{5D6D0992-E228-4AF8-A938-AADC3D2CB7A4}"/>
    <hyperlink ref="G62" location="CRD!A1" display="CRD!A1" xr:uid="{7ED5ED6F-4153-4D67-A742-1CF89207A478}"/>
    <hyperlink ref="G63" location="CR4!A1" display="CR4!A1" xr:uid="{D06A9AA4-0B79-4E34-B2FC-5C8A98D8E6B1}"/>
    <hyperlink ref="G64" location="CR5!A1" display="CR5!A1" xr:uid="{00F4DA86-2A46-4E21-9CDA-70133A9D4AE5}"/>
    <hyperlink ref="G65" location="CRE!A1" display="CRE!A1" xr:uid="{758448FD-7166-406B-A26F-F81CBC098102}"/>
    <hyperlink ref="G66" location="CR6A!A1" display="CR6A!A1" xr:uid="{6D009617-63FB-44BF-A04E-940882DA6B9D}"/>
    <hyperlink ref="G67" location="CR6Tot!A1" display="CR6Tot!A1" xr:uid="{CBAFAC1E-E0E1-464A-A23C-70CF69DEC148}"/>
    <hyperlink ref="G68" location="CR7!A1" display="CR7!A1" xr:uid="{EEA84708-2499-4745-92C3-B49107CD8AC3}"/>
    <hyperlink ref="G69" location="CR7AAIRB!A1" display="CR7AAIRB!A1" xr:uid="{91ED0D02-A65D-435C-9F7E-E66A4E74A2E1}"/>
    <hyperlink ref="G70" location="CR8!A1" display="CR8!A1" xr:uid="{B6F451BA-4D90-481E-96D7-DF97E777E6BA}"/>
    <hyperlink ref="G72" location="CR9.1AIRB!A1" display="CR9.1AIRB!A1" xr:uid="{69D1771A-E2BF-4522-AC00-39C9CD5715A1}"/>
    <hyperlink ref="G73" location="CR10!A1" display="CR10!A1" xr:uid="{10CDF01A-7FDD-4601-8AFF-8F57DF3FC095}"/>
    <hyperlink ref="G74" location="CCRA!A1" display="CCRA!A1" xr:uid="{D59FF1F4-7772-454F-992D-4EA1BA81B8F2}"/>
    <hyperlink ref="G75" location="CCR1!A1" display="CCR1!A1" xr:uid="{C82499D3-87A2-4D3D-9F9C-F536CB5CE301}"/>
    <hyperlink ref="G76" location="CCR3!A1" display="CCR3!A1" xr:uid="{21598C72-110C-414C-9C72-22E714B90B2B}"/>
    <hyperlink ref="G77" location="CCR4Tot!A1" display="CCR4Tot!A1" xr:uid="{21C3C2AB-7BF3-40A7-A5CE-806FE7C513E3}"/>
    <hyperlink ref="G78" location="CCR5!A1" display="CCR5!A1" xr:uid="{38415735-DAC1-46E3-B89A-AD4620963BC8}"/>
    <hyperlink ref="G79" location="CCR6!A1" display="CCR6!A1" xr:uid="{0CC4B922-40FA-43D6-A432-BE403140D6E6}"/>
    <hyperlink ref="G80" location="CCR7!A1" display="CCR7!A1" xr:uid="{505F7A51-EEF4-4083-94E2-E9B352100654}"/>
    <hyperlink ref="G81" location="CCR8!A1" display="CCR8!A1" xr:uid="{48D8FED6-CFBB-45E3-A8E9-52CFBD415B20}"/>
    <hyperlink ref="G82" location="SECA!A1" display="SECA!A1" xr:uid="{9A632EFE-D89A-4D31-8055-DB695F225700}"/>
    <hyperlink ref="G83" location="SEC1!A1" display="SEC1!A1" xr:uid="{FE8E2D8F-367C-4F7F-B841-3B36D1A695FC}"/>
    <hyperlink ref="G84" location="SEC2!A1" display="SEC2!A1" xr:uid="{F9A66544-DC2F-46D2-9F9C-667223DBAB8A}"/>
    <hyperlink ref="G85" location="SEC3!A1" display="SEC3!A1" xr:uid="{003FAB99-19EA-44F0-BA71-5EB6AB3DE327}"/>
    <hyperlink ref="G86" location="SEC4!A1" display="SEC4!A1" xr:uid="{6E4BA987-A178-4A5E-8588-1E9913EA4185}"/>
    <hyperlink ref="G87" location="SEC5!A1" display="SEC5!A1" xr:uid="{8EBC877B-A327-4415-84F0-4413ABB81358}"/>
    <hyperlink ref="G88" location="MR1!A1" display="MR1!A1" xr:uid="{023E6CDC-D54D-48F1-9DC8-9F00F0ACCAC1}"/>
    <hyperlink ref="G89" location="MRA!A1" display="MRA!A1" xr:uid="{1DEAA10B-DBD8-49C5-BB5D-890D94E31DAF}"/>
    <hyperlink ref="G90" location="MRB!A1" display="MRB!A1" xr:uid="{E7C07555-88BE-4062-BE88-8E0CF831CBEA}"/>
    <hyperlink ref="G91" location="MR2!A1" display="MR2!A1" xr:uid="{44BA98EA-8980-4E98-A124-4E04B7B08B4D}"/>
    <hyperlink ref="G92" location="MR3!A1" display="MR3!A1" xr:uid="{DADE0AEE-A3D0-4B05-85E0-C77AD41C0EBA}"/>
    <hyperlink ref="G93" location="MR1!A1" display="MR1!A1" xr:uid="{4FD9B1C4-C0AE-4DA6-8510-2DF8D62B2069}"/>
    <hyperlink ref="G94" location="MRA!A1" display="MRA!A1" xr:uid="{47AE25AC-EA00-4C89-8C57-E4F45959AE9A}"/>
    <hyperlink ref="G95" location="MRB!A1" display="MRB!A1" xr:uid="{C40842DC-6CE1-41DE-A928-EE2C2D5261CA}"/>
    <hyperlink ref="G96" location="MR2!A1" display="MR2!A1" xr:uid="{441B78F2-1B94-4918-98B6-A2205E84145F}"/>
    <hyperlink ref="G97" location="MR2!A1" display="MR2!A1" xr:uid="{AB612D3F-434D-487F-AE61-B370F2C840A4}"/>
    <hyperlink ref="G98" location="MR3!A1" display="MR3!A1" xr:uid="{117EB854-05EE-4383-AFFB-9526BB390A54}"/>
    <hyperlink ref="G100" location="CVA!A1" display="CVA!A1" xr:uid="{9CAD4C76-C44B-43DC-9754-55C01A8174D0}"/>
    <hyperlink ref="G101" location="CVA1!A1" display="CVA1!A1" xr:uid="{01F15FC9-8151-4B52-B322-AC84C4772CA2}"/>
    <hyperlink ref="G102" location="CVAB!A1" display="CVAB!A1" xr:uid="{5EC7577A-B11B-4510-BD24-D80F46714CEB}"/>
    <hyperlink ref="G103" location="CVA2!A1" display="CVA2!A1" xr:uid="{C0B26379-25C8-4A57-9D97-0E2B3A02B1B0}"/>
    <hyperlink ref="G104" location="CVA3!A1" display="CVA3!A1" xr:uid="{2C8674CE-9512-43DB-96B8-BA81EA2DDF50}"/>
    <hyperlink ref="G105" location="CVA4!A1" display="CVA4!A1" xr:uid="{131F9A5B-BFDE-4096-9314-9ADAD987DB62}"/>
    <hyperlink ref="G106" location="ORA!A1" display="ORA!A1" xr:uid="{6552CFCD-AA81-4699-92C6-07BE83C5C67A}"/>
    <hyperlink ref="G107" location="OR1!A1" display="OR1!A1" xr:uid="{CD38D5C7-A723-4839-9AAC-7533A3C78149}"/>
    <hyperlink ref="G108" location="OR2!A1" display="OR2!A1" xr:uid="{D61B1B77-9C5A-4AC4-A44D-574F7ACC687E}"/>
    <hyperlink ref="G109" location="OR3!A1" display="OR3!A1" xr:uid="{F7431BE7-5B5B-415B-82EE-72B56392A4FE}"/>
    <hyperlink ref="G110" location="IRRBB1!A1" display="IRRBB1!A1" xr:uid="{49280608-8F05-4549-B6A2-93AE0E7FE850}"/>
    <hyperlink ref="G111" location="IRRBBA!A1" display="IRRBBA!A1" xr:uid="{7EA2959C-D486-43BA-82F4-55BEB3AB0709}"/>
    <hyperlink ref="G112" location="REMA!A1" display="REMA!A1" xr:uid="{202CA0F8-7736-47C3-A914-BE099B441E9E}"/>
    <hyperlink ref="G113" location="REM1!A1" display="REM1!A1" xr:uid="{8E3F1A9C-D598-47EC-9911-153098D87CFF}"/>
    <hyperlink ref="G114" location="REM2!A1" display="REM2!A1" xr:uid="{E0302665-6002-4202-B63B-AFFD758D707D}"/>
    <hyperlink ref="G115" location="REM3!A1" display="REM3!A1" xr:uid="{CCF0092F-4900-4267-AB1D-E281F71EF751}"/>
    <hyperlink ref="G116" location="REM4!A1" display="REM4!A1" xr:uid="{86A93F57-3711-404B-93D9-8F4A8FDB2CA9}"/>
    <hyperlink ref="G117" location="REM5!A1" display="REM5!A1" xr:uid="{0AB8DF3B-1EED-4BD1-BA81-5A7519680B3F}"/>
    <hyperlink ref="G118" location="AE1!A1" display="AE1!A1" xr:uid="{8F18D384-5B4B-43ED-8DFE-A4C08D63E485}"/>
    <hyperlink ref="G119" location="AE2!A1" display="AE2!A1" xr:uid="{4A93CE50-236F-4143-9663-A9B2CC864D65}"/>
    <hyperlink ref="G120" location="AE3!A1" display="AE3!A1" xr:uid="{14355255-139B-4703-B3F5-46DFEABF316E}"/>
    <hyperlink ref="G121" location="AE4!A1" display="AE4!A1" xr:uid="{5B8D4AA7-F755-4677-85CE-467BEB9692C1}"/>
    <hyperlink ref="G135" location="CAE1!A1" display="CAE1!A1" xr:uid="{E6A651AF-CB4D-4B23-89EF-A4089444E90B}"/>
    <hyperlink ref="G136" location="K_90.01!A1" display="KM2" xr:uid="{B09F886F-E4A7-4407-A5B6-85F7AC0988FA}"/>
    <hyperlink ref="G137" location="K_90.01!A1" display="KM2" xr:uid="{7E8141D7-9073-40BA-900C-1F9CBF77BF43}"/>
    <hyperlink ref="G138" location="K_91.00!A1" display="TLAC1" xr:uid="{EED3A4BB-2465-4572-8B73-D2354C98F1F1}"/>
    <hyperlink ref="G139" location="K_91.00!A1" display="TLAC1" xr:uid="{41AE9696-98D7-4BF2-B1BD-E3FC4C4947DF}"/>
    <hyperlink ref="G140" location="K_93.00!A1" display="ILAC" xr:uid="{0766C8EB-DAAD-4A21-866E-BBF35A5CF725}"/>
    <hyperlink ref="G141" location="K_93.00!A1" display="ILAC" xr:uid="{870190F9-85EA-4903-A389-3BE0D2E21AFD}"/>
    <hyperlink ref="G142" location="K_95.00!A1" display="TLAC2a" xr:uid="{BE9B62FB-8B1E-4C10-BBAE-A6524278120F}"/>
    <hyperlink ref="G143" location="K_96.00!A1" display="TLAC2b" xr:uid="{A08A6710-3A73-45B1-87FC-7BCAA75E60CF}"/>
    <hyperlink ref="G144" location="K_97.00!A1" display="TLAC3a" xr:uid="{1791AB5B-6B2B-43ED-A04D-AFC651E8D1FC}"/>
    <hyperlink ref="G145" location="K_98.00!A1" display="TLAC3b" xr:uid="{9439EC93-65F5-46B7-A1D8-A140403A9426}"/>
    <hyperlink ref="G146" location="K_00.05!A1" display="MRELTLAC" xr:uid="{67041644-8766-4DEA-A08B-9E01AEF40829}"/>
    <hyperlink ref="H15" location="KM1!A1" display="KM1!A1" xr:uid="{B5F43415-1296-4CAD-B515-C810DEB4C2D3}"/>
    <hyperlink ref="H16" location="OV1!A1" display="OV1!A1" xr:uid="{5FE589DA-F9C0-45F0-A316-71ACDE897EB1}"/>
    <hyperlink ref="H17" location="OVC!A1" display="OVC!A1" xr:uid="{727217E3-0082-4FE0-9E05-C04CD002D908}"/>
    <hyperlink ref="H18" location="INS1!A1" display="INS1!A1" xr:uid="{CE79E2F9-133B-4F16-9799-EAC0E2C69C5A}"/>
    <hyperlink ref="H19" location="INS2!A1" display="INS2!A1" xr:uid="{6C92E1FE-F762-43CC-8501-FE30C47116DF}"/>
    <hyperlink ref="H20" location="CMS1!A1" display="CMS1!A1" xr:uid="{3EF76E98-F9EF-4FF0-B029-7BA21AA14225}"/>
    <hyperlink ref="H21" location="CMS2!A1" display="CMS2!A1" xr:uid="{D86C024F-DB50-4456-827F-47C20E8BD37D}"/>
    <hyperlink ref="H22" location="OVA!A1" display="OVA!A1" xr:uid="{DF846191-E6D9-4F31-B02C-6FD02FD48A6D}"/>
    <hyperlink ref="H23" location="OVB!A1" display="OVB!A1" xr:uid="{4AFC602B-9636-45A4-AD74-C68B61B4198B}"/>
    <hyperlink ref="H24" location="LI1!A1" display="LI1!A1" xr:uid="{95E77718-8CCE-4A5F-8281-C85E8AC195AF}"/>
    <hyperlink ref="H25" location="LI2!A1" display="LI2!A1" xr:uid="{0CA329CE-421B-48A6-B4C5-20812276588B}"/>
    <hyperlink ref="H26" location="LI3!A1" display="LI3!A1" xr:uid="{F43DF865-9551-4FA3-ADC1-26CCC4B0B15A}"/>
    <hyperlink ref="H27" location="LIA!A1" display="LIA!A1" xr:uid="{DD79E14C-BFA4-43A8-846F-E19464FE2D88}"/>
    <hyperlink ref="H28" location="PV1!A1" display="PV1!A1" xr:uid="{41539D53-A0E0-46ED-AECE-35D25F7D851F}"/>
    <hyperlink ref="H29" location="LIB!A1" display="LIB!A1" xr:uid="{B353BBBE-480A-43DB-888D-55EA5B2FC475}"/>
    <hyperlink ref="H30" location="CC1!A1" display="CC1!A1" xr:uid="{D5BC17E8-9CC8-44D3-B3AC-E705485F0025}"/>
    <hyperlink ref="H31" location="CC2!A1" display="CC2!A1" xr:uid="{CB9A2C33-7855-49DF-A168-4B022242772F}"/>
    <hyperlink ref="H32" location="CCA!A1" display="CCA!A1" xr:uid="{75FD77F4-C6A3-405F-BD93-0DD9D038613E}"/>
    <hyperlink ref="H33" location="CCyB1!A1" display="CCyB1!A1" xr:uid="{54EDF99E-BF33-4A97-B593-BA71BA98DA26}"/>
    <hyperlink ref="H34" location="CCyB2!A1" display="CCyB2!A1" xr:uid="{787650B7-DE0C-4943-8CB7-A0CEF7C7A460}"/>
    <hyperlink ref="H35" location="LRSum!A1" display="LRSum!A1" xr:uid="{1FB71C00-0544-49F3-A267-A8D1F0B50C87}"/>
    <hyperlink ref="H36" location="LRCom!A1" display="LRCom!A1" xr:uid="{64372B7C-108A-4B14-B9CB-0E3DE2F9EFAE}"/>
    <hyperlink ref="H37" location="LRSpl!A1" display="LRSpl!A1" xr:uid="{DA940C25-82CF-412A-AD73-CB94CEE8C23E}"/>
    <hyperlink ref="H38" location="LRA!A1" display="LRA!A1" xr:uid="{09E5D904-3853-4AFC-927B-3A061093C0ED}"/>
    <hyperlink ref="H40" location="LIQA!A1" display="LIQA!A1" xr:uid="{6AB5FF89-2283-4107-8A2A-B6B24B87CEA9}"/>
    <hyperlink ref="H41" location="LIQ1!A1" display="LIQ1!A1" xr:uid="{0E636AAF-B6F9-46AC-90AE-6BCDD9E4933B}"/>
    <hyperlink ref="H42" location="LIQB!A1" display="LIQB!A1" xr:uid="{B4E0AF66-C02C-46E5-A087-920A1EA8ED9E}"/>
    <hyperlink ref="H43" location="LIQ2!A1" display="LIQ2!A1" xr:uid="{4A983257-D397-47E1-A3F9-90413AC4F4D2}"/>
    <hyperlink ref="H44" location="CRA!A1" display="CRA!A1" xr:uid="{3D51467E-A0E6-44F1-BDCC-8D7604991788}"/>
    <hyperlink ref="H45" location="CRB!A1" display="CRB!A1" xr:uid="{E04B30F8-88B8-4878-A41D-9BFED0E2B1ED}"/>
    <hyperlink ref="H46" location="CQ3!A1" display="CQ3!A1" xr:uid="{C2AA89E2-D515-46C2-B486-A9005492BCE2}"/>
    <hyperlink ref="H47" location="CR1!A1" display="CR1!A1" xr:uid="{A0E94F39-50A5-4BF1-8FDA-B52878FD56C2}"/>
    <hyperlink ref="H48" location="CR2!A1" display="CR2!A1" xr:uid="{E41FD618-AE76-44BC-A472-8C7215A8D8DE}"/>
    <hyperlink ref="H49" location="CR1A!A1" display="CR1A!A1" xr:uid="{AED7DD37-7545-4003-AEFA-43402890E644}"/>
    <hyperlink ref="H50" location="CQ1!A1" display="CQ1!A1" xr:uid="{5FE765AF-2D51-4330-8A3C-378ED7B4B40C}"/>
    <hyperlink ref="H51" location="CQ4TOT!A1" display="CQ4TOT!A1" xr:uid="{8BB88FDF-9A09-413A-9B79-4072DA9C835A}"/>
    <hyperlink ref="H52" location="CQ5!A1" display="CQ5!A1" xr:uid="{707DCE78-D01E-4438-9E0C-9DAA86CB81F6}"/>
    <hyperlink ref="H53" location="CQ7!A1" display="CQ7!A1" xr:uid="{5C555CD8-7193-4567-B011-BD482629BAF5}"/>
    <hyperlink ref="H54" location="CR2a!A1" display="CR2a!A1" xr:uid="{25C380CC-4CC4-42E0-8B99-D246F90BBBB2}"/>
    <hyperlink ref="H55" location="CQ2!A1" display="CQ2!A1" xr:uid="{324A4233-1628-47BE-BC00-78AA2681D52A}"/>
    <hyperlink ref="H56" location="CQ4ONperC!A1" display="CQ4ONperC!A1" xr:uid="{60BE46AC-65C0-4901-94F9-E795AC64FCF9}"/>
    <hyperlink ref="H57" location="CQ5!A1" display="CQ5!A1" xr:uid="{637762D8-8829-4F3D-9B34-6567E73EA632}"/>
    <hyperlink ref="H58" location="CQ6!A1" display="CQ6!A1" xr:uid="{EEF58A9C-267F-4118-858D-4FADF75B649D}"/>
    <hyperlink ref="H59" location="CQ8!A1" display="CQ8!A1" xr:uid="{7B3D9456-F65A-4DB5-9C1F-C1F03769E78E}"/>
    <hyperlink ref="H60" location="CRC!A1" display="CRC!A1" xr:uid="{8E46B16D-158B-4E7B-A3FA-24927C186F51}"/>
    <hyperlink ref="H61" location="CR3!A1" display="CR3!A1" xr:uid="{34035614-2652-4038-80D4-BCDDFC392CB2}"/>
    <hyperlink ref="H62" location="CRD!A1" display="CRD!A1" xr:uid="{347D905D-E129-4EAE-8C49-E4BDDD5FABEB}"/>
    <hyperlink ref="H63" location="CR4!A1" display="CR4!A1" xr:uid="{806DC9C1-4AFB-45E4-BBEA-797870CF1488}"/>
    <hyperlink ref="H64" location="CR5!A1" display="CR5!A1" xr:uid="{10BEA0C4-52A8-4E48-89BD-A44A1C696BC5}"/>
    <hyperlink ref="H65" location="CRE!A1" display="CRE!A1" xr:uid="{DB38AD1F-B59A-4110-B3CF-B2161F393D61}"/>
    <hyperlink ref="H66" location="CR6A!A1" display="CR6A!A1" xr:uid="{E452D6C3-2DD6-4CC8-9A4A-CF49E8EC87BE}"/>
    <hyperlink ref="H67" location="CR6Tot!A1" display="CR6Tot!A1" xr:uid="{DBA69DB3-6EFB-4F26-8A4E-4795AC47EF7B}"/>
    <hyperlink ref="H68" location="CR7!A1" display="CR7!A1" xr:uid="{9BBA192C-6425-4AB6-9B2C-04E6CB7C1789}"/>
    <hyperlink ref="H69" location="CR7AAIRB!A1" display="CR7AAIRB!A1" xr:uid="{64360E44-0116-4319-B184-F0B69A6FC321}"/>
    <hyperlink ref="H70" location="CR8!A1" display="CR8!A1" xr:uid="{3306FE05-6F60-408A-A20A-41E0DFB7D92B}"/>
    <hyperlink ref="H72" location="CR9.1AIRB!A1" display="CR9.1AIRB!A1" xr:uid="{CBAE08BC-ABA5-4355-A5AC-491C4FF0A522}"/>
    <hyperlink ref="H73" location="CR10!A1" display="CR10!A1" xr:uid="{2DD4EF73-6AA3-4A2C-8D24-85AD7CF1710B}"/>
    <hyperlink ref="H74" location="CCRA!A1" display="CCRA!A1" xr:uid="{655BC7FB-6583-4EEF-B948-54BAF33103B8}"/>
    <hyperlink ref="H75" location="CCR1!A1" display="CCR1!A1" xr:uid="{B84FBBC3-55EF-4BAA-BFD5-F0C28F20B5E4}"/>
    <hyperlink ref="H76" location="CCR3!A1" display="CCR3!A1" xr:uid="{826ED339-C3D9-4278-A11E-77AFBF2A334E}"/>
    <hyperlink ref="H77" location="CCR4Tot!A1" display="CCR4Tot!A1" xr:uid="{C6B3DCD1-3FF2-443D-8810-35E7A54B0150}"/>
    <hyperlink ref="H78" location="CCR5!A1" display="CCR5!A1" xr:uid="{AEF66599-D21E-42D6-B453-614F7C64E30F}"/>
    <hyperlink ref="H79" location="CCR6!A1" display="CCR6!A1" xr:uid="{A5C9BFFA-53DE-4D46-98A1-C695D77F91E9}"/>
    <hyperlink ref="H80" location="CCR7!A1" display="CCR7!A1" xr:uid="{A0043F14-0DBE-4E43-8E42-3DD9941C8B55}"/>
    <hyperlink ref="H81" location="CCR8!A1" display="CCR8!A1" xr:uid="{4F69A64B-8A4F-44A4-A07B-AF17EED832C3}"/>
    <hyperlink ref="H82" location="SECA!A1" display="SECA!A1" xr:uid="{822FF823-7FE4-4663-AE4D-7454B43AB99F}"/>
    <hyperlink ref="H83" location="SEC1!A1" display="SEC1!A1" xr:uid="{C446B08E-5403-43AB-B8CC-A04E9F1BD436}"/>
    <hyperlink ref="H84" location="SEC2!A1" display="SEC2!A1" xr:uid="{8550167C-2600-4D23-A653-C96737CB3EFA}"/>
    <hyperlink ref="H85" location="SEC3!A1" display="SEC3!A1" xr:uid="{273EBE2D-6B4E-44F4-860E-D9D5147B52F8}"/>
    <hyperlink ref="H86" location="SEC4!A1" display="SEC4!A1" xr:uid="{55E39E39-5BD0-40F7-ADD0-564418FC5A7D}"/>
    <hyperlink ref="H87" location="SEC5!A1" display="SEC5!A1" xr:uid="{1E02D15C-266F-42D5-A739-348D8000F3A0}"/>
    <hyperlink ref="H88" location="MR1!A1" display="MR1!A1" xr:uid="{E3DB4986-5028-4D7A-9EC2-57E501AF131B}"/>
    <hyperlink ref="H89" location="MRA!A1" display="MRA!A1" xr:uid="{A834EF1E-CEA5-4869-A5B3-B53080FF0E27}"/>
    <hyperlink ref="H90" location="MRB!A1" display="MRB!A1" xr:uid="{1414F249-C287-4AD3-85E4-F18CCCCF4258}"/>
    <hyperlink ref="H91" location="MR2!A1" display="MR2!A1" xr:uid="{10D47E2D-9906-4E24-893A-4DA7DC370719}"/>
    <hyperlink ref="H92" location="MR3!A1" display="MR3!A1" xr:uid="{300DC05C-90E2-4841-B374-CC504484DE1F}"/>
    <hyperlink ref="H93" location="MR1!A1" display="MR1!A1" xr:uid="{647A5297-9F1F-4EC1-B17D-3EA2F2B6FF53}"/>
    <hyperlink ref="H94" location="MRA!A1" display="MRA!A1" xr:uid="{B20403EE-7F35-4E73-A65C-6D6008038E0C}"/>
    <hyperlink ref="H95" location="MRB!A1" display="MRB!A1" xr:uid="{6497CA04-5DB7-47BA-A786-225B1CBB166C}"/>
    <hyperlink ref="H96" location="MR2!A1" display="MR2!A1" xr:uid="{EB65F174-AFAB-4DEC-941D-2774A640D749}"/>
    <hyperlink ref="H97" location="MR2!A1" display="MR2!A1" xr:uid="{F18EFD45-267D-4607-A5E2-3008AF62A967}"/>
    <hyperlink ref="H98" location="MR3!A1" display="MR3!A1" xr:uid="{3A8A303C-EE04-4069-BA54-0EEDCF4DFDC7}"/>
    <hyperlink ref="H100" location="CVA!A1" display="CVA!A1" xr:uid="{D4FECF18-FD1C-41B0-BD8B-091645BF7592}"/>
    <hyperlink ref="H101" location="CVA1!A1" display="CVA1!A1" xr:uid="{05D82547-D681-46DC-9665-D54C730CC479}"/>
    <hyperlink ref="H102" location="CVAB!A1" display="CVAB!A1" xr:uid="{FCAA98D8-2299-4C28-AE50-C16C387E22CE}"/>
    <hyperlink ref="H103" location="CVA2!A1" display="CVA2!A1" xr:uid="{19E92373-589C-4C42-B1FA-252F4A0D9A27}"/>
    <hyperlink ref="H104" location="CVA3!A1" display="CVA3!A1" xr:uid="{D5A817A6-F1CA-4379-84B1-BFEB1A32BFA9}"/>
    <hyperlink ref="H105" location="CVA4!A1" display="CVA4!A1" xr:uid="{5CE21EDB-D086-47AA-B8E8-050183D32623}"/>
    <hyperlink ref="H106" location="ORA!A1" display="ORA!A1" xr:uid="{B670DA2F-D849-4B23-85DB-C946B7267A8A}"/>
    <hyperlink ref="H107" location="OR1!A1" display="OR1!A1" xr:uid="{9E1F244F-2A56-4053-8E06-25B40524AA4E}"/>
    <hyperlink ref="H108" location="OR2!A1" display="OR2!A1" xr:uid="{BECA6297-548D-4FBD-82BC-5AF28DA3CB46}"/>
    <hyperlink ref="H109" location="OR3!A1" display="OR3!A1" xr:uid="{7C8C348F-2590-4D09-A1F2-73285A40127B}"/>
    <hyperlink ref="H110" location="IRRBB1!A1" display="IRRBB1!A1" xr:uid="{BA1A32CC-6D82-48D8-B3C5-3D460FB248D3}"/>
    <hyperlink ref="H111" location="IRRBBA!A1" display="IRRBBA!A1" xr:uid="{904F88F9-2D0D-4484-8940-745BC3F9E963}"/>
    <hyperlink ref="H112" location="REMA!A1" display="REMA!A1" xr:uid="{69BE2E1A-4866-4103-8BED-AB037A86ECE9}"/>
    <hyperlink ref="H113" location="REM1!A1" display="REM1!A1" xr:uid="{140BE541-EB0A-4C0E-A5A4-601FDAF1BDA8}"/>
    <hyperlink ref="H114" location="REM2!A1" display="REM2!A1" xr:uid="{8792BA36-0ABF-4CFB-8EA9-F3C3640C95D0}"/>
    <hyperlink ref="H115" location="REM3!A1" display="REM3!A1" xr:uid="{AA3D4BBF-79E0-4153-A6D5-8304428023BE}"/>
    <hyperlink ref="H116" location="REM4!A1" display="REM4!A1" xr:uid="{FF2F0D2B-43AF-4BA5-8DBD-3AE98A272934}"/>
    <hyperlink ref="H117" location="REM5!A1" display="REM5!A1" xr:uid="{E6C5B93C-1DC4-4CD4-BB06-57C2DC5058CB}"/>
    <hyperlink ref="H118" location="AE1!A1" display="AE1!A1" xr:uid="{2F084D4E-0896-464B-8375-03E131804725}"/>
    <hyperlink ref="H119" location="AE2!A1" display="AE2!A1" xr:uid="{46479636-A2B2-415D-91EA-88732F48F13A}"/>
    <hyperlink ref="H120" location="AE3!A1" display="AE3!A1" xr:uid="{8ADB452D-2398-4216-8057-DAAAD5DBD6C3}"/>
    <hyperlink ref="H121" location="AE4!A1" display="AE4!A1" xr:uid="{790F7691-E7EC-4CDF-BF33-9452FB4FCB22}"/>
    <hyperlink ref="H135" location="CAE1!A1" display="CAE1!A1" xr:uid="{385A4FAE-BDE3-40B3-97A5-338FA84F93B1}"/>
    <hyperlink ref="H136" location="KM2!A1" display="KM2!A1" xr:uid="{A4DF2502-9E17-469C-AC92-E093F5328F99}"/>
    <hyperlink ref="H137" location="KM2!A1" display="KM2!A1" xr:uid="{E2BFFEE9-2BC7-4EDD-B32E-46798348AF9A}"/>
    <hyperlink ref="H138" location="TLAC1!A1" display="TLAC1!A1" xr:uid="{B04C5C9C-FECB-430E-8E1E-32EAF1ECF636}"/>
    <hyperlink ref="H139" location="TLAC1!A1" display="TLAC1!A1" xr:uid="{331F95C6-7B19-4AAC-AE51-EC1E33D021B8}"/>
    <hyperlink ref="H140" location="ILAC!A1" display="ILAC!A1" xr:uid="{091C0F8A-5B17-49F5-BE1C-B109A1EF7E11}"/>
    <hyperlink ref="H141" location="ILAC!A1" display="ILAC!A1" xr:uid="{A50E8C80-CA42-414F-A213-55C002A129BB}"/>
    <hyperlink ref="H142" location="TLAC2a!A1" display="TLAC2a!A1" xr:uid="{F25CB4CC-043D-4E8F-AC1A-92D9B3CAD2A6}"/>
    <hyperlink ref="H143" location="TLAC2b!A1" display="TLAC2b!A1" xr:uid="{F68426F0-8E88-4023-8E3D-6B5172509113}"/>
    <hyperlink ref="H144" location="TLAC3a!A1" display="TLAC3a!A1" xr:uid="{46BB31D5-82A1-4654-A2D3-09C6BAA26447}"/>
    <hyperlink ref="H145" location="TLAC3b!A1" display="TLAC3b!A1" xr:uid="{7253BBEA-B6D6-4D7B-A91B-C6E8E29087FA}"/>
    <hyperlink ref="H146" location="MRELTLAC!A1" display="MRELTLAC!A1" xr:uid="{F48424A5-756F-4894-A2DF-5930BBF62D96}"/>
    <hyperlink ref="Q10" location="KM1!A1" display="KM1!A1" xr:uid="{66A42C28-E829-460C-A026-662DBD115D1F}"/>
    <hyperlink ref="T10" location="OV1!A1" display="OV1!A1" xr:uid="{38F0A278-54BE-4D13-8703-AAFFFE071AB0}"/>
    <hyperlink ref="T13" location="OVC!A1" display="OVC!A1" xr:uid="{3AF4C97E-B015-453C-9F71-C9927F6894BD}"/>
    <hyperlink ref="Q6" location="INS1!A1" display="INS1!A1" xr:uid="{0AD3C5E5-4DDB-4C4C-8C91-3C25C4EC0DC1}"/>
    <hyperlink ref="Q7" location="INS2!A1" display="INS2!A1" xr:uid="{6F1E4CFA-598C-4D73-88F8-AD01E49E928D}"/>
    <hyperlink ref="M10" location="CMS1!A1" display="CMS1!A1" xr:uid="{D2D7ACBC-6DA7-4BD3-AB8A-D4B42DF2D122}"/>
    <hyperlink ref="M11" location="CMS2!A1" display="CMS2!A1" xr:uid="{0C93151F-DC4A-496C-A77B-6507133E550F}"/>
    <hyperlink ref="T11" location="OVA!A1" display="OVA!A1" xr:uid="{766A664E-04D6-4669-8960-502E54D4BD9D}"/>
    <hyperlink ref="T12" location="OVB!A1" display="OVB!A1" xr:uid="{8345F577-7009-4422-BDC2-35DB890356C1}"/>
    <hyperlink ref="Q13" location="LI1!A1" display="LI1!A1" xr:uid="{D5DFC546-1071-42EE-96F0-E2CC28BBC32E}"/>
    <hyperlink ref="R4" location="LI2!A1" display="LI2!A1" xr:uid="{CAEA0040-A6F3-40E6-8A80-7743EC982963}"/>
    <hyperlink ref="R3" location="LI3!A1" display="LI3!A1" xr:uid="{FAA6A1B4-7C99-4597-99D6-F2E1F2B21C66}"/>
    <hyperlink ref="R5" location="LIA!A1" display="LIA!A1" xr:uid="{7618B1EB-E08D-4A0E-BD00-CB461433BECD}"/>
    <hyperlink ref="U3" location="PV1!A1" display="PV1!A1" xr:uid="{6AA33AFE-EE24-428F-96E7-C05AA139C890}"/>
    <hyperlink ref="R6" location="LIB!A1" display="LIB!A1" xr:uid="{65463EDA-C6BD-4B84-97B3-F41983A4D9F7}"/>
    <hyperlink ref="L8" location="CC1!A1" display="CC1!A1" xr:uid="{B59A4E93-EF2B-4D8E-A45B-26B591A99F2E}"/>
    <hyperlink ref="L9" location="CC2!A1" display="CC2!A1" xr:uid="{112A943C-5728-499B-93A9-DCF1D26749E8}"/>
    <hyperlink ref="L10" location="CCA!A1" display="CCA!A1" xr:uid="{8D8C16BD-B8AD-4F8E-B913-6DBA22294467}"/>
    <hyperlink ref="M8" location="CCyB1!A1" display="CCyB1!A1" xr:uid="{1D3C4358-61F5-461C-B6C5-8F63C848B14E}"/>
    <hyperlink ref="M9" location="CCyB2!A1" display="CCyB2!A1" xr:uid="{3A127E1B-6CE6-49B4-ABBA-852C01D591D6}"/>
    <hyperlink ref="R11" location="LRSum!A1" display="LRSum!A1" xr:uid="{D6D99819-0ADD-4067-BF6B-01AA530B3C5F}"/>
    <hyperlink ref="R12" location="LRCom!A1" display="LRCom!A1" xr:uid="{086702E3-0DEB-4F9D-BF6A-F392F52643D8}"/>
    <hyperlink ref="R13" location="LRSpl!A1" display="LRSpl!A1" xr:uid="{C32B525E-BA2F-4A82-BAB5-F2151CB08F8D}"/>
    <hyperlink ref="S3" location="LRA!A1" display="LRA!A1" xr:uid="{75F7707C-6CEC-4E9A-B9DE-86FB4A62E49A}"/>
    <hyperlink ref="R9" location="LIQA!A1" display="LIQA!A1" xr:uid="{0F57A1A5-292E-4BF1-A8DC-57A2CFA00C78}"/>
    <hyperlink ref="R7" location="LIQ1!A1" display="LIQ1!A1" xr:uid="{11785C45-5322-4241-9FE7-F33386E939B6}"/>
    <hyperlink ref="R10" location="LIQB!A1" display="LIQB!A1" xr:uid="{102416EE-1F33-410F-B4A0-7B79AD6EE0F6}"/>
    <hyperlink ref="R8" location="LIQ2!A1" display="LIQ2!A1" xr:uid="{0D0C7238-10E9-4547-A957-703951CA2FAF}"/>
    <hyperlink ref="P4" location="CRA!A1" display="CRA!A1" xr:uid="{957573F6-2681-490F-9DE5-B84AF2161BD4}"/>
    <hyperlink ref="P5" location="CRB!A1" display="CRB!A1" xr:uid="{4DB8B806-AC60-4759-954B-52373EDF2EB0}"/>
    <hyperlink ref="N3" location="CQ3!A1" display="CQ3!A1" xr:uid="{5DABB625-A25F-4D86-8AD6-4EC86F663068}"/>
    <hyperlink ref="N11" location="CR1!A1" display="CR1!A1" xr:uid="{9698EBE3-A9AF-459E-82FD-DA563104485E}"/>
    <hyperlink ref="O3" location="CR2!A1" display="CR2!A1" xr:uid="{3C53E34C-0892-420C-9A33-410D90832D09}"/>
    <hyperlink ref="N12" location="CR1A!A1" display="CR1A!A1" xr:uid="{E7ABE970-3FCE-4D94-A0BF-7B4A7766E539}"/>
    <hyperlink ref="M12" location="CQ1!A1" display="CQ1!A1" xr:uid="{49225C55-5A50-402D-B4A4-A7FEC0D7B94A}"/>
    <hyperlink ref="N4" location="CQ4TOT!A1" display="CQ4TOT!A1" xr:uid="{A3386666-DFDB-4403-85B8-E1FF6F74D64B}"/>
    <hyperlink ref="N6" location="CQ5!A1" display="CQ5!A1" xr:uid="{D9431830-2054-4FCB-A32B-D2889C54CE6F}"/>
    <hyperlink ref="N9" location="CQ7!A1" display="CQ7!A1" xr:uid="{636AB359-A963-46AC-9276-5ACE9019A748}"/>
    <hyperlink ref="O4" location="CR2a!A1" display="CR2a!A1" xr:uid="{4D0E47CC-B7B2-4FB1-AFC0-1A6001915E0A}"/>
    <hyperlink ref="M13" location="CQ2!A1" display="CQ2!A1" xr:uid="{04E88DEB-2529-4EC6-8044-9CEFBF5F86DD}"/>
    <hyperlink ref="N5" location="CQ4ONperC!A1" display="CQ4ONperC!A1" xr:uid="{51B9FFEE-2EC0-41DE-A6CB-2A45D73D8A5F}"/>
    <hyperlink ref="N7" location="CQ5!A1" display="CQ5!A1" xr:uid="{1594A74B-8513-4519-A742-8FD27EC3C70B}"/>
    <hyperlink ref="N8" location="CQ6!A1" display="CQ6!A1" xr:uid="{B883D33A-A4A4-47F4-A21F-A8793DFEE491}"/>
    <hyperlink ref="N10" location="CQ8!A1" display="CQ8!A1" xr:uid="{8B84E987-CF17-4779-B233-D6F03C06A6B6}"/>
    <hyperlink ref="P6" location="CRC!A1" display="CRC!A1" xr:uid="{3FE5E6FA-E240-462F-AFFA-F80712EF1EF2}"/>
    <hyperlink ref="O5" location="CR3!A1" display="CR3!A1" xr:uid="{C67C94B4-EA9F-4B6F-85E9-5D2B2C3AB636}"/>
    <hyperlink ref="P7" location="CRD!A1" display="CRD!A1" xr:uid="{6FB0DBD8-38A4-4496-A885-2C2DAA0C3D63}"/>
    <hyperlink ref="O6" location="CR4!A1" display="CR4!A1" xr:uid="{D514ED4D-A7BB-48A9-B914-ACC25D1A04BB}"/>
    <hyperlink ref="O7" location="CR5!A1" display="CR5!A1" xr:uid="{7C01ACBF-477D-4000-A637-E9EB0D0F7200}"/>
    <hyperlink ref="P8" location="CRE!A1" display="CRE!A1" xr:uid="{A65B14C2-057A-4CBF-9781-E37FEF02046A}"/>
    <hyperlink ref="O9" location="CR6A!A1" display="CR6A!A1" xr:uid="{0A22208D-E515-4F2B-81D3-2D0A24D3D5DF}"/>
    <hyperlink ref="O8" location="CR6Tot!A1" display="CR6Tot!A1" xr:uid="{9410886E-4699-4207-8862-377D0CD15966}"/>
    <hyperlink ref="O10" location="CR7!A1" display="CR7!A1" xr:uid="{7C33B166-4BA4-4003-A5F6-7AD3D03352BF}"/>
    <hyperlink ref="O11" location="CR7AAIRB!A1" display="CR7AAIRB!A1" xr:uid="{03294CFD-7326-436D-A430-160DD55219F4}"/>
    <hyperlink ref="O12" location="CR8!A1" display="CR8!A1" xr:uid="{6ACD8DB3-B756-4BCE-AC70-29E8D34B2BFE}"/>
    <hyperlink ref="P3" location="CR9.1AIRB!A1" display="CR9.1AIRB!A1" xr:uid="{B5BE0803-666D-4796-9EC6-AB4F2607BED6}"/>
    <hyperlink ref="N13" location="CR10!A1" display="CR10!A1" xr:uid="{F7C51504-1C2F-4804-9764-ADD7696C2FC4}"/>
    <hyperlink ref="M7" location="CCRA!A1" display="CCRA!A1" xr:uid="{3BB044E0-D39A-44D5-8410-D7538AFC0D26}"/>
    <hyperlink ref="L11" location="CCR1!A1" display="CCR1!A1" xr:uid="{15B7B1BD-830B-46A5-BD2B-339762FA522B}"/>
    <hyperlink ref="L12" location="CCR3!A1" display="CCR3!A1" xr:uid="{5B3D8916-5854-4666-AAED-3A857933D9AA}"/>
    <hyperlink ref="L13" location="CCR4Tot!A1" display="CCR4Tot!A1" xr:uid="{8ABAC05E-3947-4125-A461-5D136AB1F967}"/>
    <hyperlink ref="M3" location="CCR5!A1" display="CCR5!A1" xr:uid="{EF8650F3-40CB-4183-A57A-CFF1226DB131}"/>
    <hyperlink ref="M4" location="CCR6!A1" display="CCR6!A1" xr:uid="{5C5E13A4-769E-457C-99E8-A45AC385D45D}"/>
    <hyperlink ref="M5" location="CCR7!A1" display="CCR7!A1" xr:uid="{37B5F50D-DB61-4364-A8D0-7A84494B95B1}"/>
    <hyperlink ref="M6" location="CCR8!A1" display="CCR8!A1" xr:uid="{41CD6C50-5C79-4E46-A9E8-113BA8DDA824}"/>
    <hyperlink ref="V4" location="SECA!A1" display="SECA!A1" xr:uid="{9C7CF4EF-7621-4EAF-B040-C5494F80982F}"/>
    <hyperlink ref="U10" location="SEC1!A1" display="SEC1!A1" xr:uid="{DAA8CD12-5F83-4C01-861F-F7F623422FA9}"/>
    <hyperlink ref="U11" location="SEC2!A1" display="SEC2!A1" xr:uid="{42102DF6-084B-4886-9C7A-CB8C9CD9C215}"/>
    <hyperlink ref="U12" location="SEC3!A1" display="SEC3!A1" xr:uid="{938A11D4-DABE-4251-923B-86800673B7CE}"/>
    <hyperlink ref="U13" location="SEC4!A1" display="SEC4!A1" xr:uid="{76C308E0-C2F4-4D6E-956D-8E90CE28DDC2}"/>
    <hyperlink ref="V3" location="SEC5!A1" display="SEC5!A1" xr:uid="{056494DF-6178-43DD-B5A1-E7CF2C6639EE}"/>
    <hyperlink ref="S4" location="MR1!A1" display="MR1!A1" xr:uid="{B780DCD6-DD70-4794-B269-D4D73DCF4142}"/>
    <hyperlink ref="S12" location="MRA!A1" display="MRA!A1" xr:uid="{9D5D6583-5835-46EC-8880-B7B1CA7FA241}"/>
    <hyperlink ref="T3" location="MRB!A1" display="MRB!A1" xr:uid="{95331DC1-13A8-4EA3-A85F-28CCA52333B4}"/>
    <hyperlink ref="S6" location="MR2!A1" display="MR2!A1" xr:uid="{877FA5E8-59A9-4082-B2BE-B0DE02414D96}"/>
    <hyperlink ref="S9" location="MR3!A1" display="MR3!A1" xr:uid="{3A3A58A6-693C-4B08-BE4B-B11E1BBEA6CA}"/>
    <hyperlink ref="S5" location="MR1!A1" display="MR1!A1" xr:uid="{01EB75B9-D351-405F-AFE3-B89D6382B7A9}"/>
    <hyperlink ref="S13" location="MRA!A1" display="MRA!A1" xr:uid="{06EA9A0C-6D9E-4986-9926-C62FCB810D24}"/>
    <hyperlink ref="T4" location="MRB!A1" display="MRB!A1" xr:uid="{F8B1CB6B-8B02-4CAB-8FEA-9411ABD5D914}"/>
    <hyperlink ref="S7" location="MR2!A1" display="MR2!A1" xr:uid="{8F1E2B02-5948-4D56-BCED-8E554AFDE55D}"/>
    <hyperlink ref="S8" location="MR2!A1" display="MR2!A1" xr:uid="{22752D4C-E599-4732-B352-72793EF44A0E}"/>
    <hyperlink ref="S10" location="MR3!A1" display="MR3!A1" xr:uid="{2CEDC0CC-8BAA-4014-9B79-9ABD2D6C88FB}"/>
    <hyperlink ref="P13" location="CVA!A1" display="CVA!A1" xr:uid="{5E3508E8-C252-4273-AF30-027AD6A6A0ED}"/>
    <hyperlink ref="P9" location="CVA1!A1" display="CVA1!A1" xr:uid="{0C48D420-08B5-4303-A99C-CE8E5AC7D11A}"/>
    <hyperlink ref="Q3" location="CVAB!A1" display="CVAB!A1" xr:uid="{CFE7EEFF-5EFD-4A7C-89A6-B4AFF2B9A0C8}"/>
    <hyperlink ref="P10" location="CVA2!A1" display="CVA2!A1" xr:uid="{DE5B9437-FBBB-4A8D-9846-1F2DF75CAE57}"/>
    <hyperlink ref="P11" location="CVA3!A1" display="CVA3!A1" xr:uid="{306F1D05-C933-4897-8F38-74DDB8860AE6}"/>
    <hyperlink ref="P12" location="CVA4!A1" display="CVA4!A1" xr:uid="{2852A920-E3C8-4CA1-A97F-A77FE509F15A}"/>
    <hyperlink ref="T9" location="ORA!A1" display="ORA!A1" xr:uid="{C00F3FA7-684D-43F1-A0FB-F2272FA681D0}"/>
    <hyperlink ref="T6" location="OR1!A1" display="OR1!A1" xr:uid="{054F9E18-5B0E-43F4-A3B4-7E6D3411750A}"/>
    <hyperlink ref="T7" location="OR2!A1" display="OR2!A1" xr:uid="{08D87C6F-D503-49CA-A131-A17156060220}"/>
    <hyperlink ref="T8" location="OR3!A1" display="OR3!A1" xr:uid="{51B9D65F-FBC8-46F6-8F11-B70F9F2F4951}"/>
    <hyperlink ref="Q8" location="IRRBB1!A1" display="IRRBB1!A1" xr:uid="{2C02FB98-E26E-4D02-9D10-9E05AC2CD2B3}"/>
    <hyperlink ref="Q9" location="IRRBBA!A1" display="IRRBBA!A1" xr:uid="{97A7D5D8-8137-4087-8885-4D520B5A8EC2}"/>
    <hyperlink ref="U9" location="REMA!A1" display="REMA!A1" xr:uid="{2A798380-AB16-4E38-B964-79E71EED9E39}"/>
    <hyperlink ref="U4" location="REM1!A1" display="REM1!A1" xr:uid="{F2781628-5B63-4A44-88C4-E31DDA8A2C8D}"/>
    <hyperlink ref="U5" location="REM2!A1" display="REM2!A1" xr:uid="{2A671FF0-0D4D-48F3-9D21-860233D5EE4F}"/>
    <hyperlink ref="U6" location="REM3!A1" display="REM3!A1" xr:uid="{5B04FBB6-EBDB-4CB2-A7D8-BD76E0C9A4F5}"/>
    <hyperlink ref="U7" location="REM4!A1" display="REM4!A1" xr:uid="{BDB53B4B-3C59-43CC-89EA-E6AE517BBC25}"/>
    <hyperlink ref="U8" location="REM5!A1" display="REM5!A1" xr:uid="{633F033B-FD3D-487D-9D7B-D71FD10E976C}"/>
    <hyperlink ref="L3" location="AE1!A1" display="AE1!A1" xr:uid="{4A5642AF-E925-4404-8CE8-C25BFF523B0A}"/>
    <hyperlink ref="L4" location="AE2!A1" display="AE2!A1" xr:uid="{3EB80DE5-E349-4B36-BC2F-BE57565EA972}"/>
    <hyperlink ref="L5" location="AE3!A1" display="AE3!A1" xr:uid="{6D10623D-4CE4-4EF6-91C1-36F9404EF53F}"/>
    <hyperlink ref="L6" location="AE4!A1" display="AE4!A1" xr:uid="{33229831-AA6C-48D0-8CB9-08443EE90581}"/>
    <hyperlink ref="L7" location="CAE1!A1" display="CAE1!A1" xr:uid="{3105AD8C-B701-4719-A8AF-9EE6E3696517}"/>
    <hyperlink ref="Q11" location="KM2!A1" display="KM2!A1" xr:uid="{7E6166E0-E3A8-4C46-A008-D05173628CD8}"/>
    <hyperlink ref="Q12" location="KM2!A1" display="KM2!A1" xr:uid="{DF87F7E1-7307-4A92-8CC1-5E6C617A7978}"/>
    <hyperlink ref="W7" location="TLAC1!A1" display="TLAC1!A1" xr:uid="{7E6E75CF-9A02-4E18-A370-6293DBA5AE2A}"/>
    <hyperlink ref="W8" location="TLAC1!A1" display="TLAC1!A1" xr:uid="{62D67104-2996-4831-832C-C5433F69CAEC}"/>
    <hyperlink ref="Q4" location="ILAC!A1" display="ILAC!A1" xr:uid="{4082A6C4-52F1-4491-8F73-96BDC4EC7AAD}"/>
    <hyperlink ref="Q5" location="ILAC!A1" display="ILAC!A1" xr:uid="{B9FFF679-D670-4AD9-9A86-ECB2C9DF9154}"/>
    <hyperlink ref="W9" location="TLAC2a!A1" display="TLAC2a!A1" xr:uid="{F5FD2829-E3E7-49D3-9C3E-2C28CD55411F}"/>
    <hyperlink ref="W10" location="TLAC2b!A1" display="TLAC2b!A1" xr:uid="{3FED5547-DC34-4457-A4CE-4ED9976520AC}"/>
    <hyperlink ref="W11" location="TLAC3a!A1" display="TLAC3a!A1" xr:uid="{24E50696-8AE8-4261-9E1B-36F98F44E894}"/>
    <hyperlink ref="W12" location="TLAC3b!A1" display="TLAC3b!A1" xr:uid="{48B3D2F9-2017-4E08-8E1F-6A0BEBC0192C}"/>
    <hyperlink ref="T5" location="MRELTLAC!A1" display="MRELTLAC!A1" xr:uid="{8C9AF294-D0AB-49CD-882F-97A0EF135D41}"/>
    <hyperlink ref="G126" location="K_44.00!A1" display="Template 4" xr:uid="{C3D0C530-3780-4269-9BBE-848103CB1569}"/>
    <hyperlink ref="G128" location="K_46.00!A1" display="Template 6" xr:uid="{A4EA5ADC-9C8B-4174-B953-B04B49AF2A62}"/>
    <hyperlink ref="G129" location="K_47.00!A1" display="Template 7" xr:uid="{83F2B3D5-4A0D-4C6F-9069-334A18FAEE1B}"/>
    <hyperlink ref="G130" location="K_48.00!A1" display="Template 8" xr:uid="{6BD4AE33-AEE0-45B1-9C40-42FB037CCD68}"/>
    <hyperlink ref="G131" location="K_50.00!A1" display="Template 10" xr:uid="{739DC8D3-3A1E-4530-990C-4762B25338BD}"/>
    <hyperlink ref="G132" location="K_49.01!A1" display="Template 9.1" xr:uid="{C3BBD83A-2025-425F-899C-6B7ABEEED680}"/>
    <hyperlink ref="G133" location="K_49.02!A1" display="Template 9.2" xr:uid="{910936EC-4E09-4F57-B062-F4704769FC65}"/>
    <hyperlink ref="G134" location="K_49.03!A1" display="Template 9.3" xr:uid="{B875ABB5-5F92-4C6C-B73D-4951AD651F13}"/>
    <hyperlink ref="G122" location="'(ESG) Table 1'!A1" display="Table 1" xr:uid="{739586F4-5700-46F2-853A-3D35AA98D51C}"/>
    <hyperlink ref="G124" location="K_42.00!A1" display="Template 2" xr:uid="{503F6325-569A-4A84-93E7-42EB14E74F37}"/>
    <hyperlink ref="G125" location="K_43.00.a!A1" display="Template 3" xr:uid="{2FFEF252-13DA-4756-A2AD-51022F347E6C}"/>
    <hyperlink ref="H126" location="'Template 4'!A1" display="Template 4" xr:uid="{878E43EF-3A83-416B-9669-25819BFF1A8B}"/>
    <hyperlink ref="H128" location="'Template 6'!A1" display="Template 6" xr:uid="{8CC3282C-C511-43BC-9E41-1E2BE1560160}"/>
    <hyperlink ref="H129" location="'Template 7'!A1" display="Template 7" xr:uid="{321DE91F-8A56-4EEE-8EFA-D171B5943635}"/>
    <hyperlink ref="H130" location="'Template 8'!A1" display="Template 8" xr:uid="{4ED6D5DC-B7FD-426E-927F-73C2080A9092}"/>
    <hyperlink ref="H131" location="'Template 10'!A1" display="Template 10" xr:uid="{A7CD2492-4DD3-473A-882A-0C64333738BA}"/>
    <hyperlink ref="H132" location="'Template 9.1'!A1" display="Template 9.1" xr:uid="{7D752970-DD7A-4B79-B3FF-824C4C8418D4}"/>
    <hyperlink ref="H133" location="'Template 9.2'!A1" display="Template 9.2" xr:uid="{A9FEA361-3B09-421C-9521-38FE9525E1F1}"/>
    <hyperlink ref="H134" location="'Template 9.3'!A1" display="Template 9.3" xr:uid="{D1FD3CB4-2125-482B-ADFE-E08510CB49D7}"/>
    <hyperlink ref="H122" location="'(ESG) Table 1'!A1" display="Table 1" xr:uid="{3CF40BC7-37E7-4004-B0A1-5DB515ACC968}"/>
    <hyperlink ref="H123" location="'Template 1'!A1" display="Template 1" xr:uid="{51486501-05FE-432F-A408-C7E74C5A26F6}"/>
    <hyperlink ref="H124" location="'Template 2'!A1" display="Template 2" xr:uid="{F3016F65-473B-4371-B363-C69C0D61B131}"/>
    <hyperlink ref="H125" location="'Template 3.a'!A1" display="Template 3" xr:uid="{4704B417-D80A-4D43-A35B-BD854EE4AAFC}"/>
    <hyperlink ref="V9" location="'Template 4'!A1" display="Template 4" xr:uid="{AB08C0E3-5D1F-4334-9F11-F90B4913ADAA}"/>
    <hyperlink ref="V11" location="'Template 6'!A1" display="Template 6" xr:uid="{98222ADD-DF73-4FA7-B43D-B508FEDD48D3}"/>
    <hyperlink ref="V12" location="'Template 7'!A1" display="Template 7" xr:uid="{697F8612-5DE8-4884-B47E-22154667A6FC}"/>
    <hyperlink ref="V5" location="'(ESG) Table 1'!A1" display="Table 1" xr:uid="{26370CD4-02EB-44CB-8EE7-7CBB233AD90A}"/>
    <hyperlink ref="V6" location="'Template 1'!A1" display="Template 1" xr:uid="{AB7BED06-43C5-4476-931E-00662DA3C7D6}"/>
    <hyperlink ref="V7" location="'Template 2'!A1" display="Template 2" xr:uid="{A37B1103-6F19-4DB4-A189-55273BFC49DF}"/>
    <hyperlink ref="V8" location="'Template 3.a'!A1" display="Template 3" xr:uid="{4C8CCEA2-7343-4DE0-99AB-BCE7055E2842}"/>
    <hyperlink ref="V13" location="'Template 8'!A1" display="Template 8" xr:uid="{BF9F2D6B-0BDA-4FBC-95B1-61A120A54C39}"/>
    <hyperlink ref="W3" location="'Template 10'!A1" display="Template 10" xr:uid="{289A1294-B3E6-43D9-B531-E743557A71AB}"/>
    <hyperlink ref="W4" location="'Template 9.1'!A1" display="Template 9.1" xr:uid="{6A00BD2C-59F0-4D3A-93DC-B7585F2BB7DA}"/>
    <hyperlink ref="W5" location="'Template 9.2'!A1" display="Template 9.2" xr:uid="{F31EF67C-FD34-4232-8407-4F38176A3C35}"/>
    <hyperlink ref="W6" location="'Template 9.3'!A1" display="Template 9.3" xr:uid="{C6DB9134-4658-453F-B153-12628AA48DED}"/>
    <hyperlink ref="W13" location="TLAC3b!A1" display="TLAC3b!A1" xr:uid="{39F1ABB6-3F45-4044-8135-7F0F53C2B484}"/>
    <hyperlink ref="G127" location="K_45.00.aInvisible!A1" display="Template 5" xr:uid="{6E918B17-A2DC-4F9F-B576-E2B5B5E1F8DD}"/>
    <hyperlink ref="G123" location="K_41.00!A1" display="Template 1" xr:uid="{33CE33AD-7259-439D-A72A-BA8CBE96753B}"/>
  </hyperlinks>
  <pageMargins left="0.7" right="0.7" top="0.75" bottom="0.75" header="0.3" footer="0.3"/>
  <pageSetup orientation="portrait" horizontalDpi="1200" verticalDpi="12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0E31-B3BE-496F-A5A9-C516FBCF2616}">
  <sheetPr codeName="Sheet91">
    <tabColor theme="0"/>
    <pageSetUpPr fitToPage="1"/>
  </sheetPr>
  <dimension ref="A1:J44"/>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E45" sqref="E45"/>
    </sheetView>
  </sheetViews>
  <sheetFormatPr defaultColWidth="9.109375" defaultRowHeight="14.4" x14ac:dyDescent="0.3"/>
  <cols>
    <col min="1" max="1" width="2.5546875" customWidth="1"/>
    <col min="2" max="2" width="7.88671875" customWidth="1"/>
    <col min="3" max="3" width="76.6640625" customWidth="1"/>
    <col min="4" max="4" width="7.5546875" style="15" customWidth="1"/>
    <col min="5" max="7" width="18.5546875" customWidth="1"/>
  </cols>
  <sheetData>
    <row r="1" spans="1:7" ht="10.199999999999999" customHeight="1" x14ac:dyDescent="0.3">
      <c r="A1" s="1"/>
      <c r="B1" s="1"/>
      <c r="C1" s="1"/>
      <c r="E1" s="1"/>
      <c r="F1" s="1"/>
      <c r="G1" s="1"/>
    </row>
    <row r="2" spans="1:7" ht="27.9" customHeight="1" x14ac:dyDescent="0.3">
      <c r="A2" s="1"/>
      <c r="B2" s="438" t="s">
        <v>1382</v>
      </c>
      <c r="C2" s="438"/>
      <c r="D2" s="438"/>
      <c r="E2" s="438"/>
      <c r="F2" s="438"/>
      <c r="G2" s="438"/>
    </row>
    <row r="3" spans="1:7" ht="14.4" customHeight="1" x14ac:dyDescent="0.3">
      <c r="A3" s="1"/>
      <c r="B3" s="439" t="s">
        <v>1545</v>
      </c>
      <c r="C3" s="439"/>
      <c r="D3" s="439"/>
      <c r="E3" s="439"/>
    </row>
    <row r="4" spans="1:7" ht="28.65" customHeight="1" x14ac:dyDescent="0.3">
      <c r="A4" s="1"/>
      <c r="B4" s="52"/>
      <c r="C4" s="52"/>
      <c r="D4" s="53"/>
      <c r="E4" s="446" t="s">
        <v>1383</v>
      </c>
      <c r="F4" s="447"/>
      <c r="G4" s="51" t="s">
        <v>2</v>
      </c>
    </row>
    <row r="5" spans="1:7" ht="14.4" customHeight="1" x14ac:dyDescent="0.3">
      <c r="A5" s="1"/>
      <c r="B5" s="52"/>
      <c r="C5" s="52"/>
      <c r="D5" s="53"/>
      <c r="E5" s="51" t="s">
        <v>6</v>
      </c>
      <c r="F5" s="51" t="s">
        <v>7</v>
      </c>
      <c r="G5" s="51" t="s">
        <v>6</v>
      </c>
    </row>
    <row r="6" spans="1:7" ht="14.4" customHeight="1" x14ac:dyDescent="0.3">
      <c r="A6" s="1"/>
      <c r="B6" s="52"/>
      <c r="C6" s="52"/>
      <c r="D6" s="50" t="s">
        <v>0</v>
      </c>
      <c r="E6" s="50" t="s">
        <v>3</v>
      </c>
      <c r="F6" s="50" t="s">
        <v>4</v>
      </c>
      <c r="G6" s="50" t="s">
        <v>5</v>
      </c>
    </row>
    <row r="7" spans="1:7" ht="14.4" customHeight="1" x14ac:dyDescent="0.3">
      <c r="A7" s="1"/>
      <c r="B7" s="440" t="s">
        <v>8</v>
      </c>
      <c r="C7" s="441"/>
      <c r="D7" s="50">
        <v>1</v>
      </c>
      <c r="E7" s="350">
        <v>1297975388.6777</v>
      </c>
      <c r="F7" s="350">
        <v>1382046016.5695</v>
      </c>
      <c r="G7" s="350">
        <v>103838031.0942</v>
      </c>
    </row>
    <row r="8" spans="1:7" ht="14.4" customHeight="1" x14ac:dyDescent="0.3">
      <c r="A8" s="1"/>
      <c r="B8" s="59"/>
      <c r="C8" s="58" t="s">
        <v>9</v>
      </c>
      <c r="D8" s="50">
        <v>2</v>
      </c>
      <c r="E8" s="350">
        <v>1297975388.6777</v>
      </c>
      <c r="F8" s="350">
        <v>1382046016.5695</v>
      </c>
      <c r="G8" s="350">
        <v>103838031.0942</v>
      </c>
    </row>
    <row r="9" spans="1:7" ht="14.4" customHeight="1" x14ac:dyDescent="0.3">
      <c r="A9" s="1"/>
      <c r="B9" s="59"/>
      <c r="C9" s="58" t="s">
        <v>1385</v>
      </c>
      <c r="D9" s="50">
        <v>3</v>
      </c>
      <c r="E9" s="350"/>
      <c r="F9" s="350"/>
      <c r="G9" s="350"/>
    </row>
    <row r="10" spans="1:7" ht="14.4" customHeight="1" x14ac:dyDescent="0.3">
      <c r="A10" s="1"/>
      <c r="B10" s="59"/>
      <c r="C10" s="58" t="s">
        <v>10</v>
      </c>
      <c r="D10" s="50">
        <v>4</v>
      </c>
      <c r="E10" s="350"/>
      <c r="F10" s="350"/>
      <c r="G10" s="350"/>
    </row>
    <row r="11" spans="1:7" ht="14.4" customHeight="1" x14ac:dyDescent="0.3">
      <c r="A11" s="1"/>
      <c r="B11" s="59"/>
      <c r="C11" s="58" t="s">
        <v>1386</v>
      </c>
      <c r="D11" s="50" t="s">
        <v>644</v>
      </c>
      <c r="E11" s="350"/>
      <c r="F11" s="350"/>
      <c r="G11" s="350"/>
    </row>
    <row r="12" spans="1:7" ht="14.4" customHeight="1" x14ac:dyDescent="0.3">
      <c r="A12" s="1"/>
      <c r="B12" s="54"/>
      <c r="C12" s="58" t="s">
        <v>1387</v>
      </c>
      <c r="D12" s="50">
        <v>5</v>
      </c>
      <c r="E12" s="350"/>
      <c r="F12" s="350"/>
      <c r="G12" s="350"/>
    </row>
    <row r="13" spans="1:7" ht="14.4" customHeight="1" x14ac:dyDescent="0.3">
      <c r="A13" s="1"/>
      <c r="B13" s="440" t="s">
        <v>11</v>
      </c>
      <c r="C13" s="442"/>
      <c r="D13" s="50">
        <v>6</v>
      </c>
      <c r="E13" s="350">
        <v>1104935.3899999999</v>
      </c>
      <c r="F13" s="350">
        <v>1039500</v>
      </c>
      <c r="G13" s="350">
        <v>88394.831200000001</v>
      </c>
    </row>
    <row r="14" spans="1:7" ht="14.4" customHeight="1" x14ac:dyDescent="0.3">
      <c r="A14" s="1"/>
      <c r="B14" s="59"/>
      <c r="C14" s="58" t="s">
        <v>9</v>
      </c>
      <c r="D14" s="50">
        <v>7</v>
      </c>
      <c r="E14" s="350"/>
      <c r="F14" s="350"/>
      <c r="G14" s="350"/>
    </row>
    <row r="15" spans="1:7" ht="14.25" customHeight="1" x14ac:dyDescent="0.3">
      <c r="A15" s="1"/>
      <c r="B15" s="59"/>
      <c r="C15" s="58" t="s">
        <v>12</v>
      </c>
      <c r="D15" s="50">
        <v>8</v>
      </c>
      <c r="E15" s="350"/>
      <c r="F15" s="350"/>
      <c r="G15" s="350"/>
    </row>
    <row r="16" spans="1:7" ht="14.4" customHeight="1" x14ac:dyDescent="0.3">
      <c r="A16" s="1"/>
      <c r="B16" s="59"/>
      <c r="C16" s="58" t="s">
        <v>13</v>
      </c>
      <c r="D16" s="50" t="s">
        <v>645</v>
      </c>
      <c r="E16" s="350"/>
      <c r="F16" s="350"/>
      <c r="G16" s="350"/>
    </row>
    <row r="17" spans="1:10" ht="14.4" customHeight="1" x14ac:dyDescent="0.3">
      <c r="A17" s="1"/>
      <c r="B17" s="54"/>
      <c r="C17" s="58" t="s">
        <v>14</v>
      </c>
      <c r="D17" s="50">
        <v>9</v>
      </c>
      <c r="E17" s="350">
        <v>1104935.3899999999</v>
      </c>
      <c r="F17" s="350">
        <v>1039500</v>
      </c>
      <c r="G17" s="350">
        <v>88394.831200000001</v>
      </c>
    </row>
    <row r="18" spans="1:10" ht="14.4" customHeight="1" x14ac:dyDescent="0.3">
      <c r="A18" s="1"/>
      <c r="B18" s="444" t="s">
        <v>1389</v>
      </c>
      <c r="C18" s="445"/>
      <c r="D18" s="50">
        <v>10</v>
      </c>
      <c r="E18" s="350">
        <v>4316761.75</v>
      </c>
      <c r="F18" s="350">
        <v>4162640.375</v>
      </c>
      <c r="G18" s="350">
        <v>345340.94</v>
      </c>
    </row>
    <row r="19" spans="1:10" ht="14.4" customHeight="1" x14ac:dyDescent="0.3">
      <c r="A19" s="1"/>
      <c r="B19" s="59"/>
      <c r="C19" s="58" t="s">
        <v>1390</v>
      </c>
      <c r="D19" s="50" t="s">
        <v>650</v>
      </c>
      <c r="E19" s="350"/>
      <c r="F19" s="350"/>
      <c r="G19" s="350"/>
    </row>
    <row r="20" spans="1:10" ht="14.4" customHeight="1" x14ac:dyDescent="0.3">
      <c r="A20" s="1"/>
      <c r="B20" s="59"/>
      <c r="C20" s="58" t="s">
        <v>1391</v>
      </c>
      <c r="D20" s="50" t="s">
        <v>696</v>
      </c>
      <c r="E20" s="350">
        <v>4316761.75</v>
      </c>
      <c r="F20" s="350">
        <v>4162640.375</v>
      </c>
      <c r="G20" s="350">
        <v>345340.94</v>
      </c>
    </row>
    <row r="21" spans="1:10" ht="14.4" customHeight="1" x14ac:dyDescent="0.3">
      <c r="A21" s="1"/>
      <c r="B21" s="54"/>
      <c r="C21" s="58" t="s">
        <v>1392</v>
      </c>
      <c r="D21" s="50" t="s">
        <v>1388</v>
      </c>
      <c r="E21" s="350"/>
      <c r="F21" s="350"/>
      <c r="G21" s="350"/>
    </row>
    <row r="22" spans="1:10" ht="14.4" customHeight="1" x14ac:dyDescent="0.3">
      <c r="A22" s="1"/>
      <c r="B22" s="444" t="s">
        <v>1231</v>
      </c>
      <c r="C22" s="445"/>
      <c r="D22" s="50">
        <v>11</v>
      </c>
      <c r="E22" s="375"/>
      <c r="F22" s="375"/>
      <c r="G22" s="375"/>
    </row>
    <row r="23" spans="1:10" ht="14.4" customHeight="1" x14ac:dyDescent="0.3">
      <c r="A23" s="1"/>
      <c r="B23" s="444" t="s">
        <v>1231</v>
      </c>
      <c r="C23" s="445"/>
      <c r="D23" s="50">
        <v>12</v>
      </c>
      <c r="E23" s="375"/>
      <c r="F23" s="375"/>
      <c r="G23" s="375"/>
    </row>
    <row r="24" spans="1:10" ht="14.4" customHeight="1" x14ac:dyDescent="0.3">
      <c r="A24" s="1"/>
      <c r="B24" s="444" t="s">
        <v>1231</v>
      </c>
      <c r="C24" s="445"/>
      <c r="D24" s="50">
        <v>13</v>
      </c>
      <c r="E24" s="375"/>
      <c r="F24" s="375"/>
      <c r="G24" s="375"/>
    </row>
    <row r="25" spans="1:10" ht="14.4" customHeight="1" x14ac:dyDescent="0.3">
      <c r="A25" s="1"/>
      <c r="B25" s="444" t="s">
        <v>1231</v>
      </c>
      <c r="C25" s="445"/>
      <c r="D25" s="50">
        <v>14</v>
      </c>
      <c r="E25" s="375"/>
      <c r="F25" s="375"/>
      <c r="G25" s="375"/>
    </row>
    <row r="26" spans="1:10" ht="14.4" customHeight="1" x14ac:dyDescent="0.3">
      <c r="A26" s="1"/>
      <c r="B26" s="443" t="s">
        <v>16</v>
      </c>
      <c r="C26" s="442"/>
      <c r="D26" s="50">
        <v>15</v>
      </c>
      <c r="E26" s="350"/>
      <c r="F26" s="350"/>
      <c r="G26" s="350"/>
    </row>
    <row r="27" spans="1:10" ht="14.4" customHeight="1" x14ac:dyDescent="0.3">
      <c r="A27" s="1"/>
      <c r="B27" s="440" t="s">
        <v>17</v>
      </c>
      <c r="C27" s="442"/>
      <c r="D27" s="50">
        <v>16</v>
      </c>
      <c r="E27" s="350"/>
      <c r="F27" s="350"/>
      <c r="G27" s="350"/>
      <c r="H27" s="356"/>
      <c r="J27" s="357"/>
    </row>
    <row r="28" spans="1:10" ht="14.4" customHeight="1" x14ac:dyDescent="0.3">
      <c r="A28" s="1"/>
      <c r="B28" s="59"/>
      <c r="C28" s="58" t="s">
        <v>18</v>
      </c>
      <c r="D28" s="50">
        <v>17</v>
      </c>
      <c r="E28" s="350"/>
      <c r="F28" s="350"/>
      <c r="G28" s="350"/>
    </row>
    <row r="29" spans="1:10" ht="14.4" customHeight="1" x14ac:dyDescent="0.3">
      <c r="A29" s="1"/>
      <c r="B29" s="59"/>
      <c r="C29" s="58" t="s">
        <v>19</v>
      </c>
      <c r="D29" s="50">
        <v>18</v>
      </c>
      <c r="E29" s="350"/>
      <c r="F29" s="350"/>
      <c r="G29" s="350"/>
    </row>
    <row r="30" spans="1:10" ht="14.4" customHeight="1" x14ac:dyDescent="0.3">
      <c r="A30" s="1"/>
      <c r="B30" s="59"/>
      <c r="C30" s="58" t="s">
        <v>20</v>
      </c>
      <c r="D30" s="50">
        <v>19</v>
      </c>
      <c r="E30" s="350"/>
      <c r="F30" s="350"/>
      <c r="G30" s="350"/>
    </row>
    <row r="31" spans="1:10" ht="14.4" customHeight="1" x14ac:dyDescent="0.3">
      <c r="A31" s="1"/>
      <c r="B31" s="54"/>
      <c r="C31" s="58" t="s">
        <v>1404</v>
      </c>
      <c r="D31" s="50" t="s">
        <v>646</v>
      </c>
      <c r="E31" s="350"/>
      <c r="F31" s="350"/>
      <c r="G31" s="350"/>
    </row>
    <row r="32" spans="1:10" ht="14.4" customHeight="1" x14ac:dyDescent="0.3">
      <c r="A32" s="1"/>
      <c r="B32" s="440" t="s">
        <v>21</v>
      </c>
      <c r="C32" s="442"/>
      <c r="D32" s="50">
        <v>20</v>
      </c>
      <c r="E32" s="350"/>
      <c r="F32" s="350"/>
      <c r="G32" s="350"/>
    </row>
    <row r="33" spans="1:7" ht="14.4" customHeight="1" x14ac:dyDescent="0.3">
      <c r="A33" s="1"/>
      <c r="B33" s="59"/>
      <c r="C33" s="58" t="s">
        <v>1393</v>
      </c>
      <c r="D33" s="50">
        <v>21</v>
      </c>
      <c r="E33" s="350"/>
      <c r="F33" s="350"/>
      <c r="G33" s="350"/>
    </row>
    <row r="34" spans="1:7" ht="14.4" customHeight="1" x14ac:dyDescent="0.3">
      <c r="A34" s="1"/>
      <c r="B34" s="59"/>
      <c r="C34" s="58" t="s">
        <v>1394</v>
      </c>
      <c r="D34" s="50" t="s">
        <v>1395</v>
      </c>
      <c r="E34" s="350"/>
      <c r="F34" s="350"/>
      <c r="G34" s="350"/>
    </row>
    <row r="35" spans="1:7" ht="14.4" customHeight="1" x14ac:dyDescent="0.3">
      <c r="A35" s="1"/>
      <c r="B35" s="54"/>
      <c r="C35" s="58" t="s">
        <v>1396</v>
      </c>
      <c r="D35" s="50">
        <v>22</v>
      </c>
      <c r="E35" s="350"/>
      <c r="F35" s="350"/>
      <c r="G35" s="350"/>
    </row>
    <row r="36" spans="1:7" ht="14.4" customHeight="1" x14ac:dyDescent="0.3">
      <c r="A36" s="1"/>
      <c r="B36" s="443" t="s">
        <v>22</v>
      </c>
      <c r="C36" s="442"/>
      <c r="D36" s="50" t="s">
        <v>647</v>
      </c>
      <c r="E36" s="350"/>
      <c r="F36" s="350"/>
      <c r="G36" s="350"/>
    </row>
    <row r="37" spans="1:7" ht="14.4" customHeight="1" x14ac:dyDescent="0.3">
      <c r="A37" s="1"/>
      <c r="B37" s="443" t="s">
        <v>1397</v>
      </c>
      <c r="C37" s="442"/>
      <c r="D37" s="50">
        <v>23</v>
      </c>
      <c r="E37" s="350"/>
      <c r="F37" s="350"/>
      <c r="G37" s="350"/>
    </row>
    <row r="38" spans="1:7" ht="14.4" customHeight="1" x14ac:dyDescent="0.3">
      <c r="A38" s="1"/>
      <c r="B38" s="443" t="s">
        <v>68</v>
      </c>
      <c r="C38" s="442"/>
      <c r="D38" s="50">
        <v>24</v>
      </c>
      <c r="E38" s="350">
        <v>88427688.513799995</v>
      </c>
      <c r="F38" s="350">
        <v>90582743.073300004</v>
      </c>
      <c r="G38" s="350">
        <v>7074215.0811000001</v>
      </c>
    </row>
    <row r="39" spans="1:7" ht="14.4" customHeight="1" x14ac:dyDescent="0.3">
      <c r="A39" s="1"/>
      <c r="B39" s="443" t="s">
        <v>1399</v>
      </c>
      <c r="C39" s="442"/>
      <c r="D39" s="50" t="s">
        <v>1398</v>
      </c>
      <c r="E39" s="350"/>
      <c r="F39" s="350"/>
      <c r="G39" s="350"/>
    </row>
    <row r="40" spans="1:7" ht="14.4" customHeight="1" x14ac:dyDescent="0.3">
      <c r="A40" s="1"/>
      <c r="B40" s="448" t="s">
        <v>1403</v>
      </c>
      <c r="C40" s="449"/>
      <c r="D40" s="50">
        <v>25</v>
      </c>
      <c r="E40" s="350"/>
      <c r="F40" s="350"/>
      <c r="G40" s="350"/>
    </row>
    <row r="41" spans="1:7" ht="14.4" customHeight="1" x14ac:dyDescent="0.3">
      <c r="A41" s="1"/>
      <c r="B41" s="443" t="s">
        <v>1400</v>
      </c>
      <c r="C41" s="442"/>
      <c r="D41" s="50">
        <v>26</v>
      </c>
      <c r="E41" s="350"/>
      <c r="F41" s="350"/>
      <c r="G41" s="375"/>
    </row>
    <row r="42" spans="1:7" ht="14.4" customHeight="1" x14ac:dyDescent="0.3">
      <c r="A42" s="1"/>
      <c r="B42" s="443" t="s">
        <v>1401</v>
      </c>
      <c r="C42" s="442"/>
      <c r="D42" s="50">
        <v>27</v>
      </c>
      <c r="E42" s="350"/>
      <c r="F42" s="350"/>
      <c r="G42" s="375"/>
    </row>
    <row r="43" spans="1:7" ht="14.4" customHeight="1" x14ac:dyDescent="0.3">
      <c r="A43" s="1"/>
      <c r="B43" s="443" t="s">
        <v>1402</v>
      </c>
      <c r="C43" s="442"/>
      <c r="D43" s="50">
        <v>28</v>
      </c>
      <c r="E43" s="350"/>
      <c r="F43" s="350"/>
      <c r="G43" s="375"/>
    </row>
    <row r="44" spans="1:7" ht="14.4" customHeight="1" x14ac:dyDescent="0.3">
      <c r="A44" s="1"/>
      <c r="B44" s="55" t="s">
        <v>23</v>
      </c>
      <c r="C44" s="56"/>
      <c r="D44" s="50">
        <v>29</v>
      </c>
      <c r="E44" s="351">
        <f t="shared" ref="E44:F44" si="0">E7+E13+E18+E38+E27</f>
        <v>1391824774.3315001</v>
      </c>
      <c r="F44" s="351">
        <f t="shared" si="0"/>
        <v>1477830900.0177999</v>
      </c>
      <c r="G44" s="351">
        <f>G7+G13+G18+G38+G27</f>
        <v>111345981.9465</v>
      </c>
    </row>
  </sheetData>
  <mergeCells count="21">
    <mergeCell ref="B27:C27"/>
    <mergeCell ref="E4:F4"/>
    <mergeCell ref="B42:C42"/>
    <mergeCell ref="B43:C43"/>
    <mergeCell ref="B40:C40"/>
    <mergeCell ref="B38:C38"/>
    <mergeCell ref="B18:C18"/>
    <mergeCell ref="B39:C39"/>
    <mergeCell ref="B41:C41"/>
    <mergeCell ref="B32:C32"/>
    <mergeCell ref="B36:C36"/>
    <mergeCell ref="B37:C37"/>
    <mergeCell ref="B2:G2"/>
    <mergeCell ref="B3:E3"/>
    <mergeCell ref="B7:C7"/>
    <mergeCell ref="B13:C13"/>
    <mergeCell ref="B26:C26"/>
    <mergeCell ref="B22:C22"/>
    <mergeCell ref="B23:C23"/>
    <mergeCell ref="B24:C24"/>
    <mergeCell ref="B25:C25"/>
  </mergeCells>
  <pageMargins left="0.70866141732283472" right="0.70866141732283472" top="0.74803149606299213" bottom="0.74803149606299213" header="0.31496062992125984" footer="0.31496062992125984"/>
  <pageSetup paperSize="9" scale="74" orientation="landscape" r:id="rId1"/>
  <headerFooter>
    <oddHeader>&amp;CEN
Annex I</oddHeader>
    <oddFooter>&amp;C&amp;P</oddFooter>
  </headerFooter>
  <drawing r:id="rId2"/>
  <legacyDrawing r:id="rId3"/>
  <controls>
    <mc:AlternateContent xmlns:mc="http://schemas.openxmlformats.org/markup-compatibility/2006">
      <mc:Choice Requires="x14">
        <control shapeId="2049" r:id="rId4" name="aguWaterMark">
          <controlPr defaultSize="0" disabled="1" autoLine="0" autoPict="0" r:id="rId5">
            <anchor moveWithCells="1">
              <from>
                <xdr:col>0</xdr:col>
                <xdr:colOff>0</xdr:colOff>
                <xdr:row>0</xdr:row>
                <xdr:rowOff>0</xdr:rowOff>
              </from>
              <to>
                <xdr:col>2</xdr:col>
                <xdr:colOff>556260</xdr:colOff>
                <xdr:row>1</xdr:row>
                <xdr:rowOff>99060</xdr:rowOff>
              </to>
            </anchor>
          </controlPr>
        </control>
      </mc:Choice>
      <mc:Fallback>
        <control shapeId="2049" r:id="rId4" name="aguWaterMark"/>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1E3DD-F09B-49B7-A436-A9DE0DECF77E}">
  <sheetPr codeName="Sheet92">
    <tabColor theme="0"/>
    <pageSetUpPr fitToPage="1"/>
  </sheetPr>
  <dimension ref="A1:L140"/>
  <sheetViews>
    <sheetView showGridLines="0" showRowColHeaders="0" zoomScaleNormal="100" workbookViewId="0">
      <pane xSplit="5" ySplit="5" topLeftCell="F6" activePane="bottomRight" state="frozen"/>
      <selection activeCell="C26" sqref="C26:E26"/>
      <selection pane="topRight" activeCell="C26" sqref="C26:E26"/>
      <selection pane="bottomLeft" activeCell="C26" sqref="C26:E26"/>
      <selection pane="bottomRight"/>
    </sheetView>
  </sheetViews>
  <sheetFormatPr defaultColWidth="9" defaultRowHeight="14.4" x14ac:dyDescent="0.3"/>
  <cols>
    <col min="1" max="1" width="2.5546875" customWidth="1"/>
    <col min="2" max="2" width="11" customWidth="1"/>
    <col min="3" max="3" width="11.109375" customWidth="1"/>
    <col min="4" max="4" width="75.6640625" customWidth="1"/>
    <col min="5" max="5" width="6.5546875" customWidth="1"/>
    <col min="6" max="6" width="18.44140625" customWidth="1"/>
    <col min="7" max="10" width="18.5546875" customWidth="1"/>
  </cols>
  <sheetData>
    <row r="1" spans="1:10" ht="10.199999999999999" customHeight="1" x14ac:dyDescent="0.3">
      <c r="A1" s="1"/>
    </row>
    <row r="2" spans="1:10" ht="27.9" customHeight="1" x14ac:dyDescent="0.3">
      <c r="A2" s="1"/>
      <c r="B2" s="438" t="s">
        <v>619</v>
      </c>
      <c r="C2" s="438"/>
      <c r="D2" s="438"/>
      <c r="E2" s="438"/>
      <c r="F2" s="438"/>
      <c r="G2" s="438"/>
      <c r="H2" s="438"/>
      <c r="I2" s="438"/>
      <c r="J2" s="438"/>
    </row>
    <row r="3" spans="1:10" ht="14.4" customHeight="1" x14ac:dyDescent="0.3">
      <c r="A3" s="1"/>
      <c r="B3" s="439" t="s">
        <v>1545</v>
      </c>
      <c r="C3" s="439"/>
      <c r="D3" s="439"/>
      <c r="E3" s="439"/>
      <c r="F3" s="439"/>
    </row>
    <row r="4" spans="1:10" x14ac:dyDescent="0.3">
      <c r="A4" s="1"/>
      <c r="B4" s="79"/>
      <c r="C4" s="80"/>
      <c r="D4" s="80"/>
      <c r="E4" s="80"/>
      <c r="F4" s="51" t="s">
        <v>6</v>
      </c>
      <c r="G4" s="51" t="s">
        <v>26</v>
      </c>
      <c r="H4" s="51" t="s">
        <v>27</v>
      </c>
      <c r="I4" s="51" t="s">
        <v>28</v>
      </c>
      <c r="J4" s="51" t="s">
        <v>29</v>
      </c>
    </row>
    <row r="5" spans="1:10" x14ac:dyDescent="0.3">
      <c r="A5" s="1"/>
      <c r="B5" s="81"/>
      <c r="C5" s="72"/>
      <c r="D5" s="73"/>
      <c r="E5" s="50" t="s">
        <v>0</v>
      </c>
      <c r="F5" s="50" t="s">
        <v>3</v>
      </c>
      <c r="G5" s="50" t="s">
        <v>4</v>
      </c>
      <c r="H5" s="50" t="s">
        <v>5</v>
      </c>
      <c r="I5" s="50" t="s">
        <v>24</v>
      </c>
      <c r="J5" s="50" t="s">
        <v>25</v>
      </c>
    </row>
    <row r="6" spans="1:10" ht="14.4" customHeight="1" x14ac:dyDescent="0.3">
      <c r="A6" s="1"/>
      <c r="B6" s="69" t="s">
        <v>30</v>
      </c>
      <c r="C6" s="64"/>
      <c r="D6" s="64"/>
      <c r="E6" s="67"/>
      <c r="F6" s="67"/>
      <c r="G6" s="67"/>
      <c r="H6" s="67"/>
      <c r="I6" s="67"/>
      <c r="J6" s="68"/>
    </row>
    <row r="7" spans="1:10" ht="14.4" customHeight="1" x14ac:dyDescent="0.3">
      <c r="A7" s="1"/>
      <c r="B7" s="65"/>
      <c r="C7" s="70" t="s">
        <v>31</v>
      </c>
      <c r="D7" s="61"/>
      <c r="E7" s="50">
        <v>1</v>
      </c>
      <c r="F7" s="200">
        <v>213924386.5158</v>
      </c>
      <c r="G7" s="200">
        <v>209579435.24700001</v>
      </c>
      <c r="H7" s="200">
        <v>203424118.0485</v>
      </c>
      <c r="I7" s="200">
        <v>193670781.75999999</v>
      </c>
      <c r="J7" s="200">
        <v>181981768.31</v>
      </c>
    </row>
    <row r="8" spans="1:10" ht="14.4" customHeight="1" x14ac:dyDescent="0.3">
      <c r="A8" s="1"/>
      <c r="B8" s="65"/>
      <c r="C8" s="70" t="s">
        <v>32</v>
      </c>
      <c r="D8" s="61"/>
      <c r="E8" s="50">
        <v>2</v>
      </c>
      <c r="F8" s="200">
        <v>242072386.5158</v>
      </c>
      <c r="G8" s="200">
        <v>237727435.24700001</v>
      </c>
      <c r="H8" s="200">
        <v>231572118.0485</v>
      </c>
      <c r="I8" s="200">
        <v>221818781.75999999</v>
      </c>
      <c r="J8" s="200">
        <v>210129768.31</v>
      </c>
    </row>
    <row r="9" spans="1:10" ht="14.4" customHeight="1" x14ac:dyDescent="0.3">
      <c r="A9" s="1"/>
      <c r="B9" s="65"/>
      <c r="C9" s="70" t="s">
        <v>33</v>
      </c>
      <c r="D9" s="61"/>
      <c r="E9" s="50">
        <v>3</v>
      </c>
      <c r="F9" s="200">
        <v>287186584.34579998</v>
      </c>
      <c r="G9" s="200">
        <v>277949909.48699999</v>
      </c>
      <c r="H9" s="200">
        <v>266572118.0485</v>
      </c>
      <c r="I9" s="200">
        <v>257019203.13</v>
      </c>
      <c r="J9" s="200">
        <v>245129768.31</v>
      </c>
    </row>
    <row r="10" spans="1:10" ht="14.4" customHeight="1" x14ac:dyDescent="0.3">
      <c r="A10" s="1"/>
      <c r="B10" s="69" t="s">
        <v>34</v>
      </c>
      <c r="C10" s="64"/>
      <c r="D10" s="64"/>
      <c r="E10" s="67"/>
      <c r="F10" s="201"/>
      <c r="G10" s="201"/>
      <c r="H10" s="201"/>
      <c r="I10" s="201"/>
      <c r="J10" s="202"/>
    </row>
    <row r="11" spans="1:10" ht="14.4" customHeight="1" x14ac:dyDescent="0.3">
      <c r="A11" s="1"/>
      <c r="B11" s="65"/>
      <c r="C11" s="70" t="s">
        <v>91</v>
      </c>
      <c r="D11" s="61"/>
      <c r="E11" s="50">
        <v>4</v>
      </c>
      <c r="F11" s="200">
        <v>1391824774.3315001</v>
      </c>
      <c r="G11" s="200">
        <v>1477830900.0178001</v>
      </c>
      <c r="H11" s="200">
        <v>1437572496.3728001</v>
      </c>
      <c r="I11" s="200">
        <v>1328949716.8762</v>
      </c>
      <c r="J11" s="200">
        <v>1309796108.0697</v>
      </c>
    </row>
    <row r="12" spans="1:10" ht="14.4" customHeight="1" x14ac:dyDescent="0.3">
      <c r="A12" s="1"/>
      <c r="B12" s="65"/>
      <c r="C12" s="70" t="s">
        <v>1406</v>
      </c>
      <c r="D12" s="70"/>
      <c r="E12" s="71" t="s">
        <v>723</v>
      </c>
      <c r="F12" s="200">
        <v>1391824774.3315001</v>
      </c>
      <c r="G12" s="200">
        <v>1477830900.0178001</v>
      </c>
      <c r="H12" s="200">
        <v>1437572496.3728001</v>
      </c>
      <c r="I12" s="200">
        <v>1328949716.8762</v>
      </c>
      <c r="J12" s="200">
        <v>1309796108.0697</v>
      </c>
    </row>
    <row r="13" spans="1:10" ht="14.4" customHeight="1" x14ac:dyDescent="0.3">
      <c r="A13" s="1"/>
      <c r="B13" s="69" t="s">
        <v>35</v>
      </c>
      <c r="C13" s="64"/>
      <c r="D13" s="64"/>
      <c r="E13" s="67"/>
      <c r="F13" s="201"/>
      <c r="G13" s="201"/>
      <c r="H13" s="201"/>
      <c r="I13" s="201"/>
      <c r="J13" s="202"/>
    </row>
    <row r="14" spans="1:10" ht="14.4" customHeight="1" x14ac:dyDescent="0.3">
      <c r="A14" s="1"/>
      <c r="B14" s="65"/>
      <c r="C14" s="70" t="s">
        <v>1405</v>
      </c>
      <c r="D14" s="61"/>
      <c r="E14" s="50">
        <v>5</v>
      </c>
      <c r="F14" s="203">
        <v>0.1537</v>
      </c>
      <c r="G14" s="203">
        <v>0.14180000000000001</v>
      </c>
      <c r="H14" s="203">
        <v>0.14149999999999999</v>
      </c>
      <c r="I14" s="203">
        <v>0.1457</v>
      </c>
      <c r="J14" s="203">
        <v>0.1389</v>
      </c>
    </row>
    <row r="15" spans="1:10" ht="14.4" customHeight="1" x14ac:dyDescent="0.3">
      <c r="A15" s="1"/>
      <c r="B15" s="65"/>
      <c r="C15" s="70" t="s">
        <v>1231</v>
      </c>
      <c r="D15" s="61"/>
      <c r="E15" s="50" t="s">
        <v>1536</v>
      </c>
      <c r="F15" s="60"/>
      <c r="G15" s="60"/>
      <c r="H15" s="60"/>
      <c r="I15" s="60"/>
      <c r="J15" s="60"/>
    </row>
    <row r="16" spans="1:10" ht="14.4" customHeight="1" x14ac:dyDescent="0.3">
      <c r="A16" s="1"/>
      <c r="B16" s="65"/>
      <c r="C16" s="70" t="s">
        <v>1410</v>
      </c>
      <c r="D16" s="61"/>
      <c r="E16" s="50" t="s">
        <v>1407</v>
      </c>
      <c r="F16" s="203">
        <v>0.1537</v>
      </c>
      <c r="G16" s="203">
        <v>0.14180000000000001</v>
      </c>
      <c r="H16" s="203">
        <v>0.14149999999999999</v>
      </c>
      <c r="I16" s="203">
        <v>0.1457</v>
      </c>
      <c r="J16" s="203">
        <v>0.1389</v>
      </c>
    </row>
    <row r="17" spans="1:10" ht="14.4" customHeight="1" x14ac:dyDescent="0.3">
      <c r="A17" s="1"/>
      <c r="B17" s="65"/>
      <c r="C17" s="70" t="s">
        <v>36</v>
      </c>
      <c r="D17" s="61"/>
      <c r="E17" s="50">
        <v>6</v>
      </c>
      <c r="F17" s="203">
        <v>0.1739</v>
      </c>
      <c r="G17" s="203">
        <v>0.16089999999999999</v>
      </c>
      <c r="H17" s="203">
        <v>0.16109999999999999</v>
      </c>
      <c r="I17" s="203">
        <v>0.16689999999999999</v>
      </c>
      <c r="J17" s="203">
        <v>0.16039999999999999</v>
      </c>
    </row>
    <row r="18" spans="1:10" ht="14.4" customHeight="1" x14ac:dyDescent="0.3">
      <c r="A18" s="1"/>
      <c r="B18" s="65"/>
      <c r="C18" s="70" t="s">
        <v>1231</v>
      </c>
      <c r="D18" s="61"/>
      <c r="E18" s="50" t="s">
        <v>1535</v>
      </c>
      <c r="F18" s="60"/>
      <c r="G18" s="60"/>
      <c r="H18" s="60"/>
      <c r="I18" s="60"/>
      <c r="J18" s="60"/>
    </row>
    <row r="19" spans="1:10" ht="14.4" customHeight="1" x14ac:dyDescent="0.3">
      <c r="A19" s="1"/>
      <c r="B19" s="65"/>
      <c r="C19" s="70" t="s">
        <v>1411</v>
      </c>
      <c r="D19" s="61"/>
      <c r="E19" s="50" t="s">
        <v>1408</v>
      </c>
      <c r="F19" s="203">
        <v>0.1739</v>
      </c>
      <c r="G19" s="203">
        <v>0.16089999999999999</v>
      </c>
      <c r="H19" s="203">
        <v>0.16109999999999999</v>
      </c>
      <c r="I19" s="203">
        <v>0.16689999999999999</v>
      </c>
      <c r="J19" s="203">
        <v>0.16039999999999999</v>
      </c>
    </row>
    <row r="20" spans="1:10" ht="14.4" customHeight="1" x14ac:dyDescent="0.3">
      <c r="A20" s="1"/>
      <c r="B20" s="65"/>
      <c r="C20" s="70" t="s">
        <v>37</v>
      </c>
      <c r="D20" s="61"/>
      <c r="E20" s="50">
        <v>7</v>
      </c>
      <c r="F20" s="203">
        <v>0.20630000000000001</v>
      </c>
      <c r="G20" s="203">
        <v>0.18809999999999999</v>
      </c>
      <c r="H20" s="203">
        <v>0.18540000000000001</v>
      </c>
      <c r="I20" s="203">
        <v>0.19339999999999999</v>
      </c>
      <c r="J20" s="203">
        <v>0.18720000000000001</v>
      </c>
    </row>
    <row r="21" spans="1:10" ht="14.4" customHeight="1" x14ac:dyDescent="0.3">
      <c r="A21" s="1"/>
      <c r="B21" s="65"/>
      <c r="C21" s="70" t="s">
        <v>1231</v>
      </c>
      <c r="D21" s="61"/>
      <c r="E21" s="50" t="s">
        <v>1537</v>
      </c>
      <c r="F21" s="60"/>
      <c r="G21" s="60"/>
      <c r="H21" s="60"/>
      <c r="I21" s="60"/>
      <c r="J21" s="60"/>
    </row>
    <row r="22" spans="1:10" ht="14.4" customHeight="1" x14ac:dyDescent="0.3">
      <c r="A22" s="1"/>
      <c r="B22" s="65"/>
      <c r="C22" s="70" t="s">
        <v>1412</v>
      </c>
      <c r="D22" s="70"/>
      <c r="E22" s="71" t="s">
        <v>1409</v>
      </c>
      <c r="F22" s="203">
        <v>0.20630000000000001</v>
      </c>
      <c r="G22" s="203">
        <v>0.18809999999999999</v>
      </c>
      <c r="H22" s="203">
        <v>0.18540000000000001</v>
      </c>
      <c r="I22" s="203">
        <v>0.19339999999999999</v>
      </c>
      <c r="J22" s="203">
        <v>0.18720000000000001</v>
      </c>
    </row>
    <row r="23" spans="1:10" ht="14.4" customHeight="1" x14ac:dyDescent="0.3">
      <c r="A23" s="1"/>
      <c r="B23" s="69" t="s">
        <v>1327</v>
      </c>
      <c r="C23" s="64"/>
      <c r="D23" s="64"/>
      <c r="E23" s="67"/>
      <c r="F23" s="201"/>
      <c r="G23" s="201"/>
      <c r="H23" s="201"/>
      <c r="I23" s="201"/>
      <c r="J23" s="202"/>
    </row>
    <row r="24" spans="1:10" ht="14.4" customHeight="1" x14ac:dyDescent="0.3">
      <c r="A24" s="1"/>
      <c r="B24" s="65"/>
      <c r="C24" s="456" t="s">
        <v>1328</v>
      </c>
      <c r="D24" s="442"/>
      <c r="E24" s="50" t="s">
        <v>648</v>
      </c>
      <c r="F24" s="203">
        <v>2.75E-2</v>
      </c>
      <c r="G24" s="203">
        <v>2.75E-2</v>
      </c>
      <c r="H24" s="203">
        <v>2.75E-2</v>
      </c>
      <c r="I24" s="203">
        <v>2.75E-2</v>
      </c>
      <c r="J24" s="203">
        <v>2.75E-2</v>
      </c>
    </row>
    <row r="25" spans="1:10" ht="14.4" customHeight="1" x14ac:dyDescent="0.3">
      <c r="A25" s="1"/>
      <c r="B25" s="65"/>
      <c r="C25" s="76"/>
      <c r="D25" s="61" t="s">
        <v>1416</v>
      </c>
      <c r="E25" s="50" t="s">
        <v>1413</v>
      </c>
      <c r="F25" s="203">
        <v>1.55E-2</v>
      </c>
      <c r="G25" s="203">
        <v>1.55E-2</v>
      </c>
      <c r="H25" s="203">
        <v>1.55E-2</v>
      </c>
      <c r="I25" s="203">
        <v>1.55E-2</v>
      </c>
      <c r="J25" s="203">
        <v>1.55E-2</v>
      </c>
    </row>
    <row r="26" spans="1:10" ht="14.4" customHeight="1" x14ac:dyDescent="0.3">
      <c r="A26" s="1"/>
      <c r="B26" s="65"/>
      <c r="C26" s="75"/>
      <c r="D26" s="61" t="s">
        <v>1417</v>
      </c>
      <c r="E26" s="50" t="s">
        <v>1414</v>
      </c>
      <c r="F26" s="203">
        <v>2.06E-2</v>
      </c>
      <c r="G26" s="203">
        <v>2.06E-2</v>
      </c>
      <c r="H26" s="203">
        <v>2.06E-2</v>
      </c>
      <c r="I26" s="203">
        <v>2.06E-2</v>
      </c>
      <c r="J26" s="203">
        <v>2.06E-2</v>
      </c>
    </row>
    <row r="27" spans="1:10" ht="14.4" customHeight="1" x14ac:dyDescent="0.3">
      <c r="A27" s="1"/>
      <c r="B27" s="65"/>
      <c r="C27" s="70" t="s">
        <v>38</v>
      </c>
      <c r="D27" s="61"/>
      <c r="E27" s="50" t="s">
        <v>1415</v>
      </c>
      <c r="F27" s="203">
        <v>0.1075</v>
      </c>
      <c r="G27" s="203">
        <v>0.1075</v>
      </c>
      <c r="H27" s="203">
        <v>0.1075</v>
      </c>
      <c r="I27" s="203">
        <v>0.1075</v>
      </c>
      <c r="J27" s="203">
        <v>0.1075</v>
      </c>
    </row>
    <row r="28" spans="1:10" ht="14.4" customHeight="1" x14ac:dyDescent="0.3">
      <c r="A28" s="1"/>
      <c r="B28" s="69" t="s">
        <v>39</v>
      </c>
      <c r="C28" s="64"/>
      <c r="D28" s="64"/>
      <c r="E28" s="67"/>
      <c r="F28" s="201"/>
      <c r="G28" s="201"/>
      <c r="H28" s="201"/>
      <c r="I28" s="201"/>
      <c r="J28" s="202"/>
    </row>
    <row r="29" spans="1:10" ht="14.4" customHeight="1" x14ac:dyDescent="0.3">
      <c r="A29" s="1"/>
      <c r="B29" s="65"/>
      <c r="C29" s="70" t="s">
        <v>40</v>
      </c>
      <c r="D29" s="61"/>
      <c r="E29" s="50">
        <v>8</v>
      </c>
      <c r="F29" s="203">
        <v>2.5000000000000001E-2</v>
      </c>
      <c r="G29" s="203">
        <v>2.5000000000000001E-2</v>
      </c>
      <c r="H29" s="203">
        <v>2.5000000000000001E-2</v>
      </c>
      <c r="I29" s="203">
        <v>2.5000000000000001E-2</v>
      </c>
      <c r="J29" s="203">
        <v>2.5000000000000001E-2</v>
      </c>
    </row>
    <row r="30" spans="1:10" ht="14.4" customHeight="1" x14ac:dyDescent="0.3">
      <c r="A30" s="1"/>
      <c r="B30" s="65"/>
      <c r="C30" s="457" t="s">
        <v>41</v>
      </c>
      <c r="D30" s="442"/>
      <c r="E30" s="50" t="s">
        <v>645</v>
      </c>
      <c r="F30" s="203"/>
      <c r="G30" s="203"/>
      <c r="H30" s="203"/>
      <c r="I30" s="203"/>
      <c r="J30" s="203"/>
    </row>
    <row r="31" spans="1:10" ht="14.4" customHeight="1" x14ac:dyDescent="0.3">
      <c r="A31" s="1"/>
      <c r="B31" s="65"/>
      <c r="C31" s="70" t="s">
        <v>42</v>
      </c>
      <c r="D31" s="61"/>
      <c r="E31" s="50">
        <v>9</v>
      </c>
      <c r="F31" s="203">
        <v>1.4800000000000001E-2</v>
      </c>
      <c r="G31" s="203">
        <v>1.4800000000000001E-2</v>
      </c>
      <c r="H31" s="203">
        <v>1.4800000000000001E-2</v>
      </c>
      <c r="I31" s="203">
        <v>1.49E-2</v>
      </c>
      <c r="J31" s="203">
        <v>1.4800000000000001E-2</v>
      </c>
    </row>
    <row r="32" spans="1:10" ht="14.4" customHeight="1" x14ac:dyDescent="0.3">
      <c r="A32" s="1"/>
      <c r="B32" s="65"/>
      <c r="C32" s="70" t="s">
        <v>43</v>
      </c>
      <c r="D32" s="61"/>
      <c r="E32" s="50" t="s">
        <v>649</v>
      </c>
      <c r="F32" s="203"/>
      <c r="G32" s="203"/>
      <c r="H32" s="203"/>
      <c r="I32" s="203"/>
      <c r="J32" s="203"/>
    </row>
    <row r="33" spans="1:10" ht="14.4" customHeight="1" x14ac:dyDescent="0.3">
      <c r="A33" s="1"/>
      <c r="B33" s="65"/>
      <c r="C33" s="70" t="s">
        <v>44</v>
      </c>
      <c r="D33" s="61"/>
      <c r="E33" s="50">
        <v>10</v>
      </c>
      <c r="F33" s="203"/>
      <c r="G33" s="203"/>
      <c r="H33" s="203"/>
      <c r="I33" s="203"/>
      <c r="J33" s="203"/>
    </row>
    <row r="34" spans="1:10" ht="14.4" customHeight="1" x14ac:dyDescent="0.3">
      <c r="A34" s="1"/>
      <c r="B34" s="65"/>
      <c r="C34" s="70" t="s">
        <v>45</v>
      </c>
      <c r="D34" s="61"/>
      <c r="E34" s="50" t="s">
        <v>650</v>
      </c>
      <c r="F34" s="203">
        <v>5.0000000000000001E-3</v>
      </c>
      <c r="G34" s="203">
        <v>5.0000000000000001E-3</v>
      </c>
      <c r="H34" s="203">
        <v>5.0000000000000001E-3</v>
      </c>
      <c r="I34" s="203">
        <v>5.0000000000000001E-3</v>
      </c>
      <c r="J34" s="203">
        <v>5.0000000000000001E-3</v>
      </c>
    </row>
    <row r="35" spans="1:10" ht="14.4" customHeight="1" x14ac:dyDescent="0.3">
      <c r="A35" s="1"/>
      <c r="B35" s="65"/>
      <c r="C35" s="70" t="s">
        <v>46</v>
      </c>
      <c r="D35" s="61"/>
      <c r="E35" s="50">
        <v>11</v>
      </c>
      <c r="F35" s="203">
        <v>4.48E-2</v>
      </c>
      <c r="G35" s="203">
        <v>4.48E-2</v>
      </c>
      <c r="H35" s="203">
        <v>4.48E-2</v>
      </c>
      <c r="I35" s="203">
        <v>4.4900000000000002E-2</v>
      </c>
      <c r="J35" s="203">
        <v>4.48E-2</v>
      </c>
    </row>
    <row r="36" spans="1:10" ht="14.4" customHeight="1" x14ac:dyDescent="0.3">
      <c r="A36" s="1"/>
      <c r="B36" s="65"/>
      <c r="C36" s="70" t="s">
        <v>47</v>
      </c>
      <c r="D36" s="61"/>
      <c r="E36" s="50" t="s">
        <v>651</v>
      </c>
      <c r="F36" s="203">
        <v>0.15229999999999999</v>
      </c>
      <c r="G36" s="203">
        <v>0.15229999999999999</v>
      </c>
      <c r="H36" s="203">
        <v>0.15229999999999999</v>
      </c>
      <c r="I36" s="203">
        <v>0.15240000000000001</v>
      </c>
      <c r="J36" s="203">
        <v>0.15229999999999999</v>
      </c>
    </row>
    <row r="37" spans="1:10" ht="14.4" customHeight="1" x14ac:dyDescent="0.3">
      <c r="A37" s="1"/>
      <c r="B37" s="65"/>
      <c r="C37" s="70" t="s">
        <v>48</v>
      </c>
      <c r="D37" s="61"/>
      <c r="E37" s="50">
        <v>12</v>
      </c>
      <c r="F37" s="203">
        <v>9.3200000000000005E-2</v>
      </c>
      <c r="G37" s="203">
        <v>8.0299999999999996E-2</v>
      </c>
      <c r="H37" s="203">
        <v>7.7899999999999997E-2</v>
      </c>
      <c r="I37" s="203">
        <v>8.5199999999999998E-2</v>
      </c>
      <c r="J37" s="203">
        <v>7.8399999999999997E-2</v>
      </c>
    </row>
    <row r="38" spans="1:10" ht="14.4" customHeight="1" x14ac:dyDescent="0.3">
      <c r="A38" s="1"/>
      <c r="B38" s="69" t="s">
        <v>49</v>
      </c>
      <c r="C38" s="64"/>
      <c r="D38" s="64"/>
      <c r="E38" s="67"/>
      <c r="F38" s="201"/>
      <c r="G38" s="201"/>
      <c r="H38" s="201"/>
      <c r="I38" s="201"/>
      <c r="J38" s="202"/>
    </row>
    <row r="39" spans="1:10" ht="14.4" customHeight="1" x14ac:dyDescent="0.3">
      <c r="A39" s="1"/>
      <c r="B39" s="65"/>
      <c r="C39" s="450" t="s">
        <v>1337</v>
      </c>
      <c r="D39" s="451"/>
      <c r="E39" s="50">
        <v>13</v>
      </c>
      <c r="F39" s="200">
        <v>2875076885.3800001</v>
      </c>
      <c r="G39" s="200">
        <v>2941139121.0799999</v>
      </c>
      <c r="H39" s="200">
        <v>2933178732.3099999</v>
      </c>
      <c r="I39" s="200">
        <v>2743808390.3699999</v>
      </c>
      <c r="J39" s="200">
        <v>2562595799.8899999</v>
      </c>
    </row>
    <row r="40" spans="1:10" ht="14.4" customHeight="1" x14ac:dyDescent="0.3">
      <c r="A40" s="1"/>
      <c r="B40" s="65"/>
      <c r="C40" s="450" t="s">
        <v>1418</v>
      </c>
      <c r="D40" s="451"/>
      <c r="E40" s="50">
        <v>14</v>
      </c>
      <c r="F40" s="203">
        <v>8.4199999999999997E-2</v>
      </c>
      <c r="G40" s="203">
        <v>8.0799999999999997E-2</v>
      </c>
      <c r="H40" s="203">
        <v>7.8899999999999998E-2</v>
      </c>
      <c r="I40" s="203">
        <v>8.0799999999999997E-2</v>
      </c>
      <c r="J40" s="203">
        <v>8.2000000000000003E-2</v>
      </c>
    </row>
    <row r="41" spans="1:10" ht="14.4" customHeight="1" x14ac:dyDescent="0.3">
      <c r="B41" s="69" t="s">
        <v>1420</v>
      </c>
      <c r="C41" s="64"/>
      <c r="D41" s="64"/>
      <c r="E41" s="67"/>
      <c r="F41" s="201"/>
      <c r="G41" s="201"/>
      <c r="H41" s="201"/>
      <c r="I41" s="201"/>
      <c r="J41" s="202"/>
    </row>
    <row r="42" spans="1:10" s="3" customFormat="1" ht="14.4" customHeight="1" x14ac:dyDescent="0.3">
      <c r="B42" s="65"/>
      <c r="C42" s="77" t="s">
        <v>1330</v>
      </c>
      <c r="D42" s="61"/>
      <c r="E42" s="50" t="s">
        <v>652</v>
      </c>
      <c r="F42" s="203"/>
      <c r="G42" s="203"/>
      <c r="H42" s="203"/>
      <c r="I42" s="203"/>
      <c r="J42" s="203"/>
    </row>
    <row r="43" spans="1:10" s="3" customFormat="1" ht="14.4" customHeight="1" x14ac:dyDescent="0.3">
      <c r="B43" s="65"/>
      <c r="C43" s="75"/>
      <c r="D43" s="61" t="s">
        <v>1416</v>
      </c>
      <c r="E43" s="50" t="s">
        <v>653</v>
      </c>
      <c r="F43" s="203"/>
      <c r="G43" s="203"/>
      <c r="H43" s="203"/>
      <c r="I43" s="203"/>
      <c r="J43" s="203"/>
    </row>
    <row r="44" spans="1:10" s="3" customFormat="1" ht="14.4" customHeight="1" x14ac:dyDescent="0.3">
      <c r="B44" s="65"/>
      <c r="C44" s="70" t="s">
        <v>50</v>
      </c>
      <c r="D44" s="61"/>
      <c r="E44" s="50" t="s">
        <v>654</v>
      </c>
      <c r="F44" s="203">
        <v>0.03</v>
      </c>
      <c r="G44" s="203">
        <v>0.03</v>
      </c>
      <c r="H44" s="203">
        <v>0.03</v>
      </c>
      <c r="I44" s="203">
        <v>0.03</v>
      </c>
      <c r="J44" s="203">
        <v>0.03</v>
      </c>
    </row>
    <row r="45" spans="1:10" ht="14.4" customHeight="1" x14ac:dyDescent="0.3">
      <c r="B45" s="69" t="s">
        <v>1419</v>
      </c>
      <c r="C45" s="64"/>
      <c r="D45" s="64"/>
      <c r="E45" s="67"/>
      <c r="F45" s="201"/>
      <c r="G45" s="201"/>
      <c r="H45" s="201"/>
      <c r="I45" s="201"/>
      <c r="J45" s="202"/>
    </row>
    <row r="46" spans="1:10" s="3" customFormat="1" ht="14.4" customHeight="1" x14ac:dyDescent="0.3">
      <c r="B46" s="65"/>
      <c r="C46" s="70" t="s">
        <v>1331</v>
      </c>
      <c r="D46" s="61"/>
      <c r="E46" s="50" t="s">
        <v>655</v>
      </c>
      <c r="F46" s="203">
        <v>0</v>
      </c>
      <c r="G46" s="203">
        <v>0</v>
      </c>
      <c r="H46" s="203">
        <v>0</v>
      </c>
      <c r="I46" s="203">
        <v>0</v>
      </c>
      <c r="J46" s="203">
        <v>0</v>
      </c>
    </row>
    <row r="47" spans="1:10" s="3" customFormat="1" ht="14.4" customHeight="1" x14ac:dyDescent="0.3">
      <c r="B47" s="65"/>
      <c r="C47" s="70" t="s">
        <v>1355</v>
      </c>
      <c r="D47" s="61"/>
      <c r="E47" s="50" t="s">
        <v>656</v>
      </c>
      <c r="F47" s="204">
        <v>0.03</v>
      </c>
      <c r="G47" s="204">
        <v>0.03</v>
      </c>
      <c r="H47" s="204">
        <v>0.03</v>
      </c>
      <c r="I47" s="204">
        <v>0.03</v>
      </c>
      <c r="J47" s="204">
        <v>0.03</v>
      </c>
    </row>
    <row r="48" spans="1:10" ht="14.4" customHeight="1" x14ac:dyDescent="0.3">
      <c r="A48" s="1"/>
      <c r="B48" s="69" t="s">
        <v>51</v>
      </c>
      <c r="C48" s="64"/>
      <c r="D48" s="64"/>
      <c r="E48" s="67"/>
      <c r="F48" s="201"/>
      <c r="G48" s="201"/>
      <c r="H48" s="201"/>
      <c r="I48" s="201"/>
      <c r="J48" s="202"/>
    </row>
    <row r="49" spans="1:10" ht="14.4" customHeight="1" x14ac:dyDescent="0.3">
      <c r="A49" s="1"/>
      <c r="B49" s="65"/>
      <c r="C49" s="450" t="s">
        <v>52</v>
      </c>
      <c r="D49" s="451"/>
      <c r="E49" s="50">
        <v>15</v>
      </c>
      <c r="F49" s="200">
        <v>458739844.40670002</v>
      </c>
      <c r="G49" s="200">
        <v>429310389.1505</v>
      </c>
      <c r="H49" s="200">
        <v>410177538.63990003</v>
      </c>
      <c r="I49" s="200">
        <v>391754295.99159998</v>
      </c>
      <c r="J49" s="200">
        <v>385460555.18309999</v>
      </c>
    </row>
    <row r="50" spans="1:10" ht="14.4" customHeight="1" x14ac:dyDescent="0.3">
      <c r="A50" s="1"/>
      <c r="B50" s="65"/>
      <c r="C50" s="450" t="s">
        <v>53</v>
      </c>
      <c r="D50" s="451"/>
      <c r="E50" s="50" t="s">
        <v>657</v>
      </c>
      <c r="F50" s="200">
        <v>251120766.58450001</v>
      </c>
      <c r="G50" s="200">
        <v>241051055.30140001</v>
      </c>
      <c r="H50" s="200">
        <v>223648418.3177</v>
      </c>
      <c r="I50" s="200">
        <v>211488276.3944</v>
      </c>
      <c r="J50" s="200">
        <v>208527308.1539</v>
      </c>
    </row>
    <row r="51" spans="1:10" ht="14.4" customHeight="1" x14ac:dyDescent="0.3">
      <c r="A51" s="1"/>
      <c r="B51" s="65"/>
      <c r="C51" s="450" t="s">
        <v>54</v>
      </c>
      <c r="D51" s="451"/>
      <c r="E51" s="50" t="s">
        <v>658</v>
      </c>
      <c r="F51" s="200">
        <v>20485364.4307</v>
      </c>
      <c r="G51" s="200">
        <v>19696874.695</v>
      </c>
      <c r="H51" s="200">
        <v>19022786.403499998</v>
      </c>
      <c r="I51" s="200">
        <v>19661167.679699998</v>
      </c>
      <c r="J51" s="200">
        <v>19706543.123399999</v>
      </c>
    </row>
    <row r="52" spans="1:10" ht="14.4" customHeight="1" x14ac:dyDescent="0.3">
      <c r="A52" s="1"/>
      <c r="B52" s="65"/>
      <c r="C52" s="450" t="s">
        <v>55</v>
      </c>
      <c r="D52" s="451"/>
      <c r="E52" s="50">
        <v>16</v>
      </c>
      <c r="F52" s="200">
        <v>230635402.15369999</v>
      </c>
      <c r="G52" s="200">
        <v>221354180.60640001</v>
      </c>
      <c r="H52" s="200">
        <v>204625631.91420001</v>
      </c>
      <c r="I52" s="200">
        <v>191827108.7148</v>
      </c>
      <c r="J52" s="200">
        <v>188820765.03049999</v>
      </c>
    </row>
    <row r="53" spans="1:10" ht="14.4" customHeight="1" x14ac:dyDescent="0.3">
      <c r="A53" s="1"/>
      <c r="B53" s="65"/>
      <c r="C53" s="450" t="s">
        <v>56</v>
      </c>
      <c r="D53" s="451"/>
      <c r="E53" s="50">
        <v>17</v>
      </c>
      <c r="F53" s="203">
        <v>1.9916</v>
      </c>
      <c r="G53" s="203">
        <v>1.9377</v>
      </c>
      <c r="H53" s="203">
        <v>2.0036</v>
      </c>
      <c r="I53" s="203">
        <v>2.0448</v>
      </c>
      <c r="J53" s="203">
        <v>2.0432000000000001</v>
      </c>
    </row>
    <row r="54" spans="1:10" ht="14.4" customHeight="1" x14ac:dyDescent="0.3">
      <c r="A54" s="1"/>
      <c r="B54" s="69" t="s">
        <v>57</v>
      </c>
      <c r="C54" s="64"/>
      <c r="D54" s="64"/>
      <c r="E54" s="67"/>
      <c r="F54" s="201"/>
      <c r="G54" s="201"/>
      <c r="H54" s="201"/>
      <c r="I54" s="201"/>
      <c r="J54" s="202"/>
    </row>
    <row r="55" spans="1:10" ht="14.4" customHeight="1" x14ac:dyDescent="0.3">
      <c r="A55" s="1"/>
      <c r="B55" s="65"/>
      <c r="C55" s="452" t="s">
        <v>58</v>
      </c>
      <c r="D55" s="453"/>
      <c r="E55" s="50">
        <v>18</v>
      </c>
      <c r="F55" s="200">
        <v>2210884214.1155</v>
      </c>
      <c r="G55" s="200">
        <v>2166815658.447</v>
      </c>
      <c r="H55" s="200">
        <v>2098729751.2909999</v>
      </c>
      <c r="I55" s="200">
        <v>2000484635.7035</v>
      </c>
      <c r="J55" s="200"/>
    </row>
    <row r="56" spans="1:10" ht="14.4" customHeight="1" x14ac:dyDescent="0.3">
      <c r="A56" s="1"/>
      <c r="B56" s="65"/>
      <c r="C56" s="454" t="s">
        <v>59</v>
      </c>
      <c r="D56" s="455"/>
      <c r="E56" s="50">
        <v>19</v>
      </c>
      <c r="F56" s="200">
        <v>1790995164.3713</v>
      </c>
      <c r="G56" s="200">
        <v>1726986908.1914999</v>
      </c>
      <c r="H56" s="200">
        <v>1754923569.3301001</v>
      </c>
      <c r="I56" s="200">
        <v>1666521823.9109001</v>
      </c>
      <c r="J56" s="200"/>
    </row>
    <row r="57" spans="1:10" ht="14.4" customHeight="1" x14ac:dyDescent="0.3">
      <c r="A57" s="1"/>
      <c r="B57" s="66"/>
      <c r="C57" s="452" t="s">
        <v>60</v>
      </c>
      <c r="D57" s="453"/>
      <c r="E57" s="50">
        <v>20</v>
      </c>
      <c r="F57" s="203">
        <v>1.2343999999999999</v>
      </c>
      <c r="G57" s="203">
        <v>1.2546999999999999</v>
      </c>
      <c r="H57" s="203">
        <v>1.1959</v>
      </c>
      <c r="I57" s="203">
        <v>1.2003999999999999</v>
      </c>
      <c r="J57" s="203"/>
    </row>
    <row r="58" spans="1:10" x14ac:dyDescent="0.3">
      <c r="A58" s="1"/>
    </row>
    <row r="59" spans="1:10" x14ac:dyDescent="0.3">
      <c r="A59" s="1"/>
    </row>
    <row r="60" spans="1:10" ht="14.4" customHeight="1" x14ac:dyDescent="0.3">
      <c r="A60" s="1"/>
    </row>
    <row r="61" spans="1:10" x14ac:dyDescent="0.3">
      <c r="A61" s="1"/>
    </row>
    <row r="62" spans="1:10" x14ac:dyDescent="0.3">
      <c r="A62" s="1"/>
    </row>
    <row r="63" spans="1:10" x14ac:dyDescent="0.3">
      <c r="A63" s="1"/>
    </row>
    <row r="64" spans="1:10"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2" x14ac:dyDescent="0.3">
      <c r="A97" s="1"/>
    </row>
    <row r="98" spans="1:12" x14ac:dyDescent="0.3">
      <c r="A98" s="1"/>
    </row>
    <row r="99" spans="1:12" x14ac:dyDescent="0.3">
      <c r="A99" s="1"/>
    </row>
    <row r="100" spans="1:12" x14ac:dyDescent="0.3">
      <c r="A100" s="1"/>
    </row>
    <row r="101" spans="1:12" x14ac:dyDescent="0.3">
      <c r="A101" s="1"/>
    </row>
    <row r="102" spans="1:12" x14ac:dyDescent="0.3">
      <c r="A102" s="1"/>
    </row>
    <row r="103" spans="1:12" x14ac:dyDescent="0.3">
      <c r="A103" s="1"/>
    </row>
    <row r="104" spans="1:12" x14ac:dyDescent="0.3">
      <c r="A104" s="1"/>
    </row>
    <row r="105" spans="1:12" x14ac:dyDescent="0.3">
      <c r="A105" s="1"/>
    </row>
    <row r="106" spans="1:12" x14ac:dyDescent="0.3">
      <c r="A106" s="1"/>
    </row>
    <row r="107" spans="1:12" x14ac:dyDescent="0.3">
      <c r="A107" s="1"/>
    </row>
    <row r="108" spans="1:12" x14ac:dyDescent="0.3">
      <c r="A108" s="1"/>
    </row>
    <row r="109" spans="1:12" x14ac:dyDescent="0.3">
      <c r="A109" s="1"/>
    </row>
    <row r="110" spans="1:12" x14ac:dyDescent="0.3">
      <c r="A110" s="1"/>
    </row>
    <row r="111" spans="1:12" x14ac:dyDescent="0.3">
      <c r="A111" s="1"/>
      <c r="B111" s="1"/>
      <c r="C111" s="1"/>
      <c r="D111" s="1"/>
      <c r="E111" s="1"/>
      <c r="F111" s="1"/>
      <c r="G111" s="1"/>
      <c r="H111" s="1"/>
      <c r="I111" s="1"/>
      <c r="J111" s="1"/>
      <c r="K111" s="1"/>
      <c r="L111" s="1"/>
    </row>
    <row r="112" spans="1:12" x14ac:dyDescent="0.3">
      <c r="A112" s="1"/>
      <c r="B112" s="1"/>
      <c r="C112" s="1"/>
      <c r="D112" s="1"/>
      <c r="E112" s="1"/>
      <c r="F112" s="1"/>
      <c r="G112" s="1"/>
      <c r="H112" s="1"/>
      <c r="I112" s="1"/>
      <c r="J112" s="1"/>
      <c r="K112" s="1"/>
      <c r="L112" s="1"/>
    </row>
    <row r="113" spans="1:12" x14ac:dyDescent="0.3">
      <c r="A113" s="1"/>
      <c r="B113" s="1"/>
      <c r="C113" s="1"/>
      <c r="D113" s="1"/>
      <c r="E113" s="1"/>
      <c r="F113" s="1"/>
      <c r="G113" s="1"/>
      <c r="H113" s="1"/>
      <c r="I113" s="1"/>
      <c r="J113" s="1"/>
      <c r="K113" s="1"/>
      <c r="L113" s="1"/>
    </row>
    <row r="114" spans="1:12" x14ac:dyDescent="0.3">
      <c r="A114" s="1"/>
      <c r="B114" s="1"/>
      <c r="C114" s="1"/>
      <c r="D114" s="1"/>
      <c r="E114" s="1"/>
      <c r="F114" s="1"/>
      <c r="G114" s="1"/>
      <c r="H114" s="1"/>
      <c r="I114" s="1"/>
      <c r="J114" s="1"/>
      <c r="K114" s="1"/>
      <c r="L114" s="1"/>
    </row>
    <row r="115" spans="1:12" x14ac:dyDescent="0.3">
      <c r="A115" s="1"/>
      <c r="B115" s="1"/>
      <c r="C115" s="1"/>
      <c r="D115" s="1"/>
      <c r="E115" s="1"/>
      <c r="F115" s="1"/>
      <c r="G115" s="1"/>
      <c r="H115" s="1"/>
      <c r="I115" s="1"/>
      <c r="J115" s="1"/>
      <c r="K115" s="1"/>
      <c r="L115" s="1"/>
    </row>
    <row r="116" spans="1:12" x14ac:dyDescent="0.3">
      <c r="A116" s="1"/>
      <c r="B116" s="1"/>
      <c r="C116" s="1"/>
      <c r="D116" s="1"/>
      <c r="E116" s="1"/>
      <c r="F116" s="1"/>
      <c r="G116" s="1"/>
      <c r="H116" s="1"/>
      <c r="I116" s="1"/>
      <c r="J116" s="1"/>
      <c r="K116" s="1"/>
      <c r="L116" s="1"/>
    </row>
    <row r="117" spans="1:12" x14ac:dyDescent="0.3">
      <c r="A117" s="1"/>
      <c r="B117" s="1"/>
      <c r="C117" s="1"/>
      <c r="D117" s="1"/>
      <c r="E117" s="1"/>
      <c r="F117" s="1"/>
      <c r="G117" s="1"/>
      <c r="H117" s="1"/>
      <c r="I117" s="1"/>
      <c r="J117" s="1"/>
      <c r="K117" s="1"/>
      <c r="L117" s="1"/>
    </row>
    <row r="118" spans="1:12" x14ac:dyDescent="0.3">
      <c r="A118" s="1"/>
      <c r="B118" s="1"/>
      <c r="C118" s="1"/>
      <c r="D118" s="1"/>
      <c r="E118" s="1"/>
      <c r="F118" s="1"/>
      <c r="G118" s="1"/>
      <c r="H118" s="1"/>
      <c r="I118" s="1"/>
      <c r="J118" s="1"/>
      <c r="K118" s="1"/>
      <c r="L118" s="1"/>
    </row>
    <row r="119" spans="1:12" x14ac:dyDescent="0.3">
      <c r="A119" s="1"/>
      <c r="B119" s="1"/>
      <c r="C119" s="1"/>
      <c r="D119" s="1"/>
      <c r="E119" s="1"/>
      <c r="F119" s="1"/>
      <c r="G119" s="1"/>
      <c r="H119" s="1"/>
      <c r="I119" s="1"/>
      <c r="J119" s="1"/>
      <c r="K119" s="1"/>
      <c r="L119" s="1"/>
    </row>
    <row r="120" spans="1:12" x14ac:dyDescent="0.3">
      <c r="A120" s="1"/>
      <c r="B120" s="1"/>
      <c r="C120" s="1"/>
      <c r="D120" s="1"/>
      <c r="E120" s="1"/>
      <c r="F120" s="1"/>
      <c r="G120" s="1"/>
      <c r="H120" s="1"/>
      <c r="I120" s="1"/>
      <c r="J120" s="1"/>
      <c r="K120" s="1"/>
      <c r="L120" s="1"/>
    </row>
    <row r="121" spans="1:12" x14ac:dyDescent="0.3">
      <c r="A121" s="1"/>
      <c r="B121" s="1"/>
      <c r="C121" s="1"/>
      <c r="D121" s="1"/>
      <c r="E121" s="1"/>
      <c r="F121" s="1"/>
      <c r="G121" s="1"/>
      <c r="H121" s="1"/>
      <c r="I121" s="1"/>
      <c r="J121" s="1"/>
      <c r="K121" s="1"/>
      <c r="L121" s="1"/>
    </row>
    <row r="122" spans="1:12" x14ac:dyDescent="0.3">
      <c r="A122" s="1"/>
      <c r="B122" s="1"/>
      <c r="C122" s="1"/>
      <c r="D122" s="1"/>
      <c r="E122" s="1"/>
      <c r="F122" s="1"/>
      <c r="G122" s="1"/>
      <c r="H122" s="1"/>
      <c r="I122" s="1"/>
      <c r="J122" s="1"/>
      <c r="K122" s="1"/>
      <c r="L122" s="1"/>
    </row>
    <row r="123" spans="1:12" x14ac:dyDescent="0.3">
      <c r="A123" s="1"/>
      <c r="B123" s="1"/>
      <c r="C123" s="1"/>
      <c r="D123" s="1"/>
      <c r="E123" s="1"/>
      <c r="F123" s="1"/>
      <c r="G123" s="1"/>
      <c r="H123" s="1"/>
      <c r="I123" s="1"/>
      <c r="J123" s="1"/>
      <c r="K123" s="1"/>
      <c r="L123" s="1"/>
    </row>
    <row r="124" spans="1:12" x14ac:dyDescent="0.3">
      <c r="A124" s="1"/>
      <c r="B124" s="1"/>
      <c r="C124" s="1"/>
      <c r="D124" s="1"/>
      <c r="E124" s="1"/>
      <c r="F124" s="1"/>
      <c r="G124" s="1"/>
      <c r="H124" s="1"/>
      <c r="I124" s="1"/>
      <c r="J124" s="1"/>
      <c r="K124" s="1"/>
      <c r="L124" s="1"/>
    </row>
    <row r="125" spans="1:12" x14ac:dyDescent="0.3">
      <c r="A125" s="1"/>
      <c r="B125" s="1"/>
      <c r="C125" s="1"/>
      <c r="D125" s="1"/>
      <c r="E125" s="1"/>
      <c r="F125" s="1"/>
      <c r="G125" s="1"/>
      <c r="H125" s="1"/>
      <c r="I125" s="1"/>
      <c r="J125" s="1"/>
      <c r="K125" s="1"/>
      <c r="L125" s="1"/>
    </row>
    <row r="126" spans="1:12" x14ac:dyDescent="0.3">
      <c r="A126" s="1"/>
      <c r="B126" s="1"/>
      <c r="C126" s="1"/>
      <c r="D126" s="1"/>
      <c r="E126" s="1"/>
      <c r="F126" s="1"/>
      <c r="G126" s="1"/>
      <c r="H126" s="1"/>
      <c r="I126" s="1"/>
      <c r="J126" s="1"/>
      <c r="K126" s="1"/>
      <c r="L126" s="1"/>
    </row>
    <row r="127" spans="1:12" x14ac:dyDescent="0.3">
      <c r="A127" s="1"/>
      <c r="B127" s="1"/>
      <c r="C127" s="1"/>
      <c r="D127" s="1"/>
      <c r="E127" s="1"/>
      <c r="F127" s="1"/>
      <c r="G127" s="1"/>
      <c r="H127" s="1"/>
      <c r="I127" s="1"/>
      <c r="J127" s="1"/>
      <c r="K127" s="1"/>
      <c r="L127" s="1"/>
    </row>
    <row r="128" spans="1:12" x14ac:dyDescent="0.3">
      <c r="A128" s="1"/>
      <c r="B128" s="1"/>
      <c r="C128" s="1"/>
      <c r="D128" s="1"/>
      <c r="E128" s="1"/>
      <c r="F128" s="1"/>
      <c r="G128" s="1"/>
      <c r="H128" s="1"/>
      <c r="I128" s="1"/>
      <c r="J128" s="1"/>
      <c r="K128" s="1"/>
      <c r="L128" s="1"/>
    </row>
    <row r="129" spans="1:12" x14ac:dyDescent="0.3">
      <c r="A129" s="1"/>
      <c r="B129" s="1"/>
      <c r="C129" s="1"/>
      <c r="D129" s="1"/>
      <c r="E129" s="1"/>
      <c r="F129" s="1"/>
      <c r="G129" s="1"/>
      <c r="H129" s="1"/>
      <c r="I129" s="1"/>
      <c r="J129" s="1"/>
      <c r="K129" s="1"/>
      <c r="L129" s="1"/>
    </row>
    <row r="130" spans="1:12" x14ac:dyDescent="0.3">
      <c r="A130" s="1"/>
      <c r="B130" s="1"/>
      <c r="C130" s="1"/>
      <c r="D130" s="1"/>
      <c r="E130" s="1"/>
      <c r="F130" s="1"/>
      <c r="G130" s="1"/>
      <c r="H130" s="1"/>
      <c r="I130" s="1"/>
      <c r="J130" s="1"/>
      <c r="K130" s="1"/>
      <c r="L130" s="1"/>
    </row>
    <row r="131" spans="1:12" x14ac:dyDescent="0.3">
      <c r="A131" s="1"/>
      <c r="B131" s="1"/>
      <c r="C131" s="1"/>
      <c r="D131" s="1"/>
      <c r="E131" s="1"/>
      <c r="F131" s="1"/>
      <c r="G131" s="1"/>
      <c r="H131" s="1"/>
      <c r="I131" s="1"/>
      <c r="J131" s="1"/>
      <c r="K131" s="1"/>
      <c r="L131" s="1"/>
    </row>
    <row r="132" spans="1:12" x14ac:dyDescent="0.3">
      <c r="A132" s="1"/>
      <c r="B132" s="1"/>
      <c r="C132" s="1"/>
      <c r="D132" s="1"/>
      <c r="E132" s="1"/>
      <c r="F132" s="1"/>
      <c r="G132" s="1"/>
      <c r="H132" s="1"/>
      <c r="I132" s="1"/>
      <c r="J132" s="1"/>
      <c r="K132" s="1"/>
      <c r="L132" s="1"/>
    </row>
    <row r="133" spans="1:12" x14ac:dyDescent="0.3">
      <c r="A133" s="1"/>
      <c r="B133" s="1"/>
      <c r="C133" s="1"/>
      <c r="D133" s="1"/>
      <c r="E133" s="1"/>
      <c r="F133" s="1"/>
      <c r="G133" s="1"/>
      <c r="H133" s="1"/>
      <c r="I133" s="1"/>
      <c r="J133" s="1"/>
      <c r="K133" s="1"/>
      <c r="L133" s="1"/>
    </row>
    <row r="134" spans="1:12" x14ac:dyDescent="0.3">
      <c r="A134" s="1"/>
      <c r="B134" s="1"/>
      <c r="C134" s="1"/>
      <c r="D134" s="1"/>
      <c r="E134" s="1"/>
      <c r="F134" s="1"/>
      <c r="G134" s="1"/>
      <c r="H134" s="1"/>
      <c r="I134" s="1"/>
      <c r="J134" s="1"/>
      <c r="K134" s="1"/>
      <c r="L134" s="1"/>
    </row>
    <row r="135" spans="1:12" x14ac:dyDescent="0.3">
      <c r="A135" s="1"/>
      <c r="B135" s="1"/>
      <c r="C135" s="1"/>
      <c r="D135" s="1"/>
      <c r="E135" s="1"/>
      <c r="F135" s="1"/>
      <c r="G135" s="1"/>
      <c r="H135" s="1"/>
      <c r="I135" s="1"/>
      <c r="J135" s="1"/>
      <c r="K135" s="1"/>
      <c r="L135" s="1"/>
    </row>
    <row r="136" spans="1:12" x14ac:dyDescent="0.3">
      <c r="A136" s="1"/>
      <c r="B136" s="1"/>
      <c r="C136" s="1"/>
      <c r="D136" s="1"/>
      <c r="E136" s="1"/>
      <c r="F136" s="1"/>
      <c r="G136" s="1"/>
      <c r="H136" s="1"/>
      <c r="I136" s="1"/>
      <c r="J136" s="1"/>
      <c r="K136" s="1"/>
      <c r="L136" s="1"/>
    </row>
    <row r="137" spans="1:12" x14ac:dyDescent="0.3">
      <c r="A137" s="1"/>
      <c r="B137" s="1"/>
      <c r="C137" s="1"/>
      <c r="D137" s="1"/>
      <c r="E137" s="1"/>
      <c r="F137" s="1"/>
      <c r="G137" s="1"/>
      <c r="H137" s="1"/>
      <c r="I137" s="1"/>
      <c r="J137" s="1"/>
      <c r="K137" s="1"/>
      <c r="L137" s="1"/>
    </row>
    <row r="138" spans="1:12" x14ac:dyDescent="0.3">
      <c r="A138" s="1"/>
      <c r="B138" s="1"/>
      <c r="C138" s="1"/>
      <c r="D138" s="1"/>
      <c r="E138" s="1"/>
      <c r="F138" s="1"/>
      <c r="G138" s="1"/>
      <c r="H138" s="1"/>
      <c r="I138" s="1"/>
      <c r="J138" s="1"/>
      <c r="K138" s="1"/>
      <c r="L138" s="1"/>
    </row>
    <row r="139" spans="1:12" x14ac:dyDescent="0.3">
      <c r="A139" s="1"/>
      <c r="B139" s="1"/>
      <c r="C139" s="1"/>
      <c r="D139" s="1"/>
      <c r="E139" s="1"/>
      <c r="F139" s="1"/>
      <c r="G139" s="1"/>
      <c r="H139" s="1"/>
      <c r="I139" s="1"/>
      <c r="J139" s="1"/>
      <c r="K139" s="1"/>
      <c r="L139" s="1"/>
    </row>
    <row r="140" spans="1:12" x14ac:dyDescent="0.3">
      <c r="A140" s="1"/>
      <c r="B140" s="1"/>
      <c r="C140" s="1"/>
      <c r="D140" s="1"/>
      <c r="E140" s="1"/>
      <c r="F140" s="1"/>
      <c r="G140" s="1"/>
      <c r="H140" s="1"/>
      <c r="I140" s="1"/>
      <c r="J140" s="1"/>
      <c r="K140" s="1"/>
      <c r="L140" s="1"/>
    </row>
  </sheetData>
  <mergeCells count="14">
    <mergeCell ref="B2:J2"/>
    <mergeCell ref="B3:F3"/>
    <mergeCell ref="C24:D24"/>
    <mergeCell ref="C30:D30"/>
    <mergeCell ref="C39:D39"/>
    <mergeCell ref="C40:D40"/>
    <mergeCell ref="C49:D49"/>
    <mergeCell ref="C50:D50"/>
    <mergeCell ref="C57:D57"/>
    <mergeCell ref="C51:D51"/>
    <mergeCell ref="C52:D52"/>
    <mergeCell ref="C53:D53"/>
    <mergeCell ref="C55:D55"/>
    <mergeCell ref="C56:D56"/>
  </mergeCells>
  <pageMargins left="0.70866141732283472" right="0.70866141732283472" top="0.74803149606299213" bottom="0.74803149606299213" header="0.31496062992125984" footer="0.31496062992125984"/>
  <pageSetup paperSize="9" scale="58" orientation="landscape" r:id="rId1"/>
  <headerFooter>
    <oddHeader>&amp;CEN
Annex I</oddHeader>
    <oddFooter>&amp;C&amp;P</oddFooter>
  </headerFooter>
  <drawing r:id="rId2"/>
  <legacyDrawing r:id="rId3"/>
  <controls>
    <mc:AlternateContent xmlns:mc="http://schemas.openxmlformats.org/markup-compatibility/2006">
      <mc:Choice Requires="x14">
        <control shapeId="3073" r:id="rId4" name="aguWaterMark">
          <controlPr defaultSize="0" disabled="1" autoLine="0" autoPict="0" r:id="rId5">
            <anchor moveWithCells="1">
              <from>
                <xdr:col>0</xdr:col>
                <xdr:colOff>0</xdr:colOff>
                <xdr:row>0</xdr:row>
                <xdr:rowOff>0</xdr:rowOff>
              </from>
              <to>
                <xdr:col>2</xdr:col>
                <xdr:colOff>342900</xdr:colOff>
                <xdr:row>1</xdr:row>
                <xdr:rowOff>99060</xdr:rowOff>
              </to>
            </anchor>
          </controlPr>
        </control>
      </mc:Choice>
      <mc:Fallback>
        <control shapeId="3073" r:id="rId4" name="aguWaterMark"/>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7757-C2E4-44A6-948D-7A9B336F9F6E}">
  <sheetPr codeName="Sheet3">
    <tabColor theme="0"/>
    <pageSetUpPr fitToPage="1"/>
  </sheetPr>
  <dimension ref="A1:K126"/>
  <sheetViews>
    <sheetView showGridLines="0" showRowColHeaders="0" zoomScaleNormal="100" workbookViewId="0">
      <pane xSplit="5" ySplit="6" topLeftCell="F7" activePane="bottomRight" state="frozen"/>
      <selection activeCell="C26" sqref="C26:E26"/>
      <selection pane="topRight" activeCell="C26" sqref="C26:E26"/>
      <selection pane="bottomLeft" activeCell="C26" sqref="C26:E26"/>
      <selection pane="bottomRight"/>
    </sheetView>
  </sheetViews>
  <sheetFormatPr defaultColWidth="9" defaultRowHeight="14.4" x14ac:dyDescent="0.3"/>
  <cols>
    <col min="1" max="1" width="2.5546875" customWidth="1"/>
    <col min="3" max="3" width="11.109375" customWidth="1"/>
    <col min="4" max="4" width="78.88671875" customWidth="1"/>
    <col min="5" max="5" width="7.5546875" style="1" customWidth="1"/>
    <col min="6" max="6" width="20.44140625" customWidth="1"/>
    <col min="7" max="7" width="57" customWidth="1"/>
    <col min="8" max="8" width="3.109375" customWidth="1"/>
  </cols>
  <sheetData>
    <row r="1" spans="2:11" ht="10.35" customHeight="1" x14ac:dyDescent="0.3"/>
    <row r="2" spans="2:11" ht="27.75" customHeight="1" x14ac:dyDescent="0.3">
      <c r="B2" s="438" t="s">
        <v>637</v>
      </c>
      <c r="C2" s="438"/>
      <c r="D2" s="438"/>
      <c r="E2" s="438"/>
      <c r="F2" s="438"/>
      <c r="G2" s="438"/>
    </row>
    <row r="3" spans="2:11" x14ac:dyDescent="0.3">
      <c r="B3" s="90" t="s">
        <v>1545</v>
      </c>
    </row>
    <row r="5" spans="2:11" ht="28.95" customHeight="1" x14ac:dyDescent="0.3">
      <c r="B5" s="82"/>
      <c r="C5" s="106"/>
      <c r="D5" s="402" t="s">
        <v>637</v>
      </c>
      <c r="E5" s="107"/>
      <c r="F5" s="93" t="s">
        <v>481</v>
      </c>
      <c r="G5" s="93" t="s">
        <v>610</v>
      </c>
    </row>
    <row r="6" spans="2:11" x14ac:dyDescent="0.3">
      <c r="B6" s="86"/>
      <c r="C6" s="63"/>
      <c r="D6" s="63"/>
      <c r="E6" s="50" t="s">
        <v>0</v>
      </c>
      <c r="F6" s="50" t="s">
        <v>3</v>
      </c>
      <c r="G6" s="50" t="s">
        <v>4</v>
      </c>
    </row>
    <row r="7" spans="2:11" x14ac:dyDescent="0.3">
      <c r="B7" s="461" t="s">
        <v>482</v>
      </c>
      <c r="C7" s="462"/>
      <c r="D7" s="462"/>
      <c r="E7" s="110"/>
      <c r="F7" s="110"/>
      <c r="G7" s="111"/>
    </row>
    <row r="8" spans="2:11" ht="14.4" customHeight="1" x14ac:dyDescent="0.3">
      <c r="B8" s="112"/>
      <c r="C8" s="464" t="s">
        <v>483</v>
      </c>
      <c r="D8" s="445"/>
      <c r="E8" s="50">
        <v>1</v>
      </c>
      <c r="F8" s="210">
        <v>100839899.43000001</v>
      </c>
      <c r="G8" s="211"/>
    </row>
    <row r="9" spans="2:11" x14ac:dyDescent="0.3">
      <c r="B9" s="112"/>
      <c r="C9" s="114"/>
      <c r="D9" s="108" t="s">
        <v>1429</v>
      </c>
      <c r="E9" s="50" t="s">
        <v>607</v>
      </c>
      <c r="F9" s="210">
        <v>71086764.319999993</v>
      </c>
      <c r="G9" s="251" t="s">
        <v>4521</v>
      </c>
    </row>
    <row r="10" spans="2:11" x14ac:dyDescent="0.3">
      <c r="B10" s="112"/>
      <c r="C10" s="114"/>
      <c r="D10" s="108" t="s">
        <v>1430</v>
      </c>
      <c r="E10" s="50" t="s">
        <v>608</v>
      </c>
      <c r="F10" s="210">
        <v>29753135.109999999</v>
      </c>
      <c r="G10" s="251" t="s">
        <v>4522</v>
      </c>
    </row>
    <row r="11" spans="2:11" x14ac:dyDescent="0.3">
      <c r="B11" s="112"/>
      <c r="C11" s="114"/>
      <c r="D11" s="108" t="s">
        <v>1544</v>
      </c>
      <c r="E11" s="50" t="s">
        <v>609</v>
      </c>
      <c r="F11" s="210"/>
      <c r="G11" s="251"/>
    </row>
    <row r="12" spans="2:11" ht="14.4" customHeight="1" x14ac:dyDescent="0.3">
      <c r="B12" s="112"/>
      <c r="C12" s="463" t="s">
        <v>484</v>
      </c>
      <c r="D12" s="445"/>
      <c r="E12" s="50">
        <v>2</v>
      </c>
      <c r="F12" s="210">
        <v>117539788.86</v>
      </c>
      <c r="G12" s="346" t="s">
        <v>4523</v>
      </c>
    </row>
    <row r="13" spans="2:11" ht="14.4" customHeight="1" x14ac:dyDescent="0.3">
      <c r="B13" s="112"/>
      <c r="C13" s="463" t="s">
        <v>485</v>
      </c>
      <c r="D13" s="445"/>
      <c r="E13" s="50">
        <v>3</v>
      </c>
      <c r="F13" s="210">
        <v>9564263.7100000009</v>
      </c>
      <c r="G13" s="251" t="s">
        <v>4524</v>
      </c>
      <c r="K13" s="27"/>
    </row>
    <row r="14" spans="2:11" ht="14.4" customHeight="1" x14ac:dyDescent="0.3">
      <c r="B14" s="112"/>
      <c r="C14" s="463" t="s">
        <v>486</v>
      </c>
      <c r="D14" s="445"/>
      <c r="E14" s="50" t="s">
        <v>680</v>
      </c>
      <c r="F14" s="210"/>
      <c r="G14" s="251"/>
    </row>
    <row r="15" spans="2:11" ht="14.4" customHeight="1" x14ac:dyDescent="0.3">
      <c r="B15" s="112"/>
      <c r="C15" s="463" t="s">
        <v>487</v>
      </c>
      <c r="D15" s="445"/>
      <c r="E15" s="50">
        <v>4</v>
      </c>
      <c r="F15" s="210"/>
      <c r="G15" s="251"/>
    </row>
    <row r="16" spans="2:11" ht="14.4" customHeight="1" x14ac:dyDescent="0.3">
      <c r="B16" s="112"/>
      <c r="C16" s="463" t="s">
        <v>488</v>
      </c>
      <c r="D16" s="445"/>
      <c r="E16" s="50">
        <v>5</v>
      </c>
      <c r="F16" s="210"/>
      <c r="G16" s="251"/>
    </row>
    <row r="17" spans="2:7" ht="14.4" customHeight="1" x14ac:dyDescent="0.3">
      <c r="B17" s="112"/>
      <c r="C17" s="463" t="s">
        <v>489</v>
      </c>
      <c r="D17" s="445"/>
      <c r="E17" s="50" t="s">
        <v>681</v>
      </c>
      <c r="F17" s="210">
        <v>6457741.6900000004</v>
      </c>
      <c r="G17" s="251" t="s">
        <v>4525</v>
      </c>
    </row>
    <row r="18" spans="2:7" ht="14.4" customHeight="1" x14ac:dyDescent="0.3">
      <c r="B18" s="112"/>
      <c r="C18" s="462" t="s">
        <v>490</v>
      </c>
      <c r="D18" s="465"/>
      <c r="E18" s="50">
        <v>6</v>
      </c>
      <c r="F18" s="210">
        <v>234401693.69</v>
      </c>
      <c r="G18" s="347"/>
    </row>
    <row r="19" spans="2:7" x14ac:dyDescent="0.3">
      <c r="B19" s="461" t="s">
        <v>491</v>
      </c>
      <c r="C19" s="462"/>
      <c r="D19" s="462"/>
      <c r="E19" s="118"/>
      <c r="F19" s="213"/>
      <c r="G19" s="348"/>
    </row>
    <row r="20" spans="2:7" ht="14.4" customHeight="1" x14ac:dyDescent="0.3">
      <c r="B20" s="458"/>
      <c r="C20" s="463" t="s">
        <v>492</v>
      </c>
      <c r="D20" s="445"/>
      <c r="E20" s="50">
        <v>7</v>
      </c>
      <c r="F20" s="210">
        <v>-83538</v>
      </c>
      <c r="G20" s="251" t="s">
        <v>4526</v>
      </c>
    </row>
    <row r="21" spans="2:7" x14ac:dyDescent="0.3">
      <c r="B21" s="459"/>
      <c r="C21" s="463" t="s">
        <v>493</v>
      </c>
      <c r="D21" s="445"/>
      <c r="E21" s="50">
        <v>8</v>
      </c>
      <c r="F21" s="210">
        <v>-15129174.699999999</v>
      </c>
      <c r="G21" s="251" t="s">
        <v>4527</v>
      </c>
    </row>
    <row r="22" spans="2:7" ht="14.25" hidden="1" customHeight="1" x14ac:dyDescent="0.3">
      <c r="B22" s="459"/>
      <c r="C22" s="115" t="s">
        <v>15</v>
      </c>
      <c r="D22" s="42"/>
      <c r="E22" s="50">
        <v>9</v>
      </c>
      <c r="F22" s="210"/>
      <c r="G22" s="211"/>
    </row>
    <row r="23" spans="2:7" ht="28.95" customHeight="1" x14ac:dyDescent="0.3">
      <c r="B23" s="459"/>
      <c r="C23" s="463" t="s">
        <v>494</v>
      </c>
      <c r="D23" s="445"/>
      <c r="E23" s="50">
        <v>10</v>
      </c>
      <c r="F23" s="210"/>
      <c r="G23" s="211"/>
    </row>
    <row r="24" spans="2:7" x14ac:dyDescent="0.3">
      <c r="B24" s="459"/>
      <c r="C24" s="463" t="s">
        <v>495</v>
      </c>
      <c r="D24" s="445"/>
      <c r="E24" s="50">
        <v>11</v>
      </c>
      <c r="F24" s="210"/>
      <c r="G24" s="211"/>
    </row>
    <row r="25" spans="2:7" x14ac:dyDescent="0.3">
      <c r="B25" s="459"/>
      <c r="C25" s="463" t="s">
        <v>496</v>
      </c>
      <c r="D25" s="445"/>
      <c r="E25" s="50">
        <v>12</v>
      </c>
      <c r="F25" s="210"/>
      <c r="G25" s="211"/>
    </row>
    <row r="26" spans="2:7" x14ac:dyDescent="0.3">
      <c r="B26" s="459"/>
      <c r="C26" s="463" t="s">
        <v>497</v>
      </c>
      <c r="D26" s="445"/>
      <c r="E26" s="50">
        <v>13</v>
      </c>
      <c r="F26" s="210"/>
      <c r="G26" s="211"/>
    </row>
    <row r="27" spans="2:7" x14ac:dyDescent="0.3">
      <c r="B27" s="459"/>
      <c r="C27" s="463" t="s">
        <v>498</v>
      </c>
      <c r="D27" s="445"/>
      <c r="E27" s="50">
        <v>14</v>
      </c>
      <c r="F27" s="210"/>
      <c r="G27" s="211"/>
    </row>
    <row r="28" spans="2:7" x14ac:dyDescent="0.3">
      <c r="B28" s="459"/>
      <c r="C28" s="463" t="s">
        <v>499</v>
      </c>
      <c r="D28" s="445"/>
      <c r="E28" s="50">
        <v>15</v>
      </c>
      <c r="F28" s="210"/>
      <c r="G28" s="211"/>
    </row>
    <row r="29" spans="2:7" x14ac:dyDescent="0.3">
      <c r="B29" s="459"/>
      <c r="C29" s="463" t="s">
        <v>500</v>
      </c>
      <c r="D29" s="445"/>
      <c r="E29" s="50">
        <v>16</v>
      </c>
      <c r="F29" s="210">
        <v>-178468.32</v>
      </c>
      <c r="G29" s="345" t="s">
        <v>4533</v>
      </c>
    </row>
    <row r="30" spans="2:7" ht="28.95" customHeight="1" x14ac:dyDescent="0.3">
      <c r="B30" s="459"/>
      <c r="C30" s="463" t="s">
        <v>501</v>
      </c>
      <c r="D30" s="445"/>
      <c r="E30" s="50">
        <v>17</v>
      </c>
      <c r="F30" s="210"/>
      <c r="G30" s="211"/>
    </row>
    <row r="31" spans="2:7" ht="28.95" customHeight="1" x14ac:dyDescent="0.3">
      <c r="B31" s="459"/>
      <c r="C31" s="463" t="s">
        <v>502</v>
      </c>
      <c r="D31" s="445"/>
      <c r="E31" s="50">
        <v>18</v>
      </c>
      <c r="F31" s="210"/>
      <c r="G31" s="211"/>
    </row>
    <row r="32" spans="2:7" ht="28.95" customHeight="1" x14ac:dyDescent="0.3">
      <c r="B32" s="459"/>
      <c r="C32" s="463" t="s">
        <v>503</v>
      </c>
      <c r="D32" s="445"/>
      <c r="E32" s="50">
        <v>19</v>
      </c>
      <c r="F32" s="210"/>
      <c r="G32" s="211"/>
    </row>
    <row r="33" spans="2:8" ht="14.25" hidden="1" customHeight="1" x14ac:dyDescent="0.3">
      <c r="B33" s="459"/>
      <c r="C33" s="108" t="s">
        <v>15</v>
      </c>
      <c r="D33" s="42"/>
      <c r="E33" s="50">
        <v>20</v>
      </c>
      <c r="F33" s="210"/>
      <c r="G33" s="211"/>
    </row>
    <row r="34" spans="2:8" x14ac:dyDescent="0.3">
      <c r="B34" s="459"/>
      <c r="C34" s="464" t="s">
        <v>504</v>
      </c>
      <c r="D34" s="445"/>
      <c r="E34" s="50" t="s">
        <v>682</v>
      </c>
      <c r="F34" s="210">
        <v>-3653632.8931999998</v>
      </c>
      <c r="G34" s="211"/>
    </row>
    <row r="35" spans="2:8" x14ac:dyDescent="0.3">
      <c r="B35" s="459"/>
      <c r="C35" s="116"/>
      <c r="D35" s="108" t="s">
        <v>1431</v>
      </c>
      <c r="E35" s="50" t="s">
        <v>683</v>
      </c>
      <c r="F35" s="210"/>
      <c r="G35" s="211"/>
    </row>
    <row r="36" spans="2:8" x14ac:dyDescent="0.3">
      <c r="B36" s="459"/>
      <c r="C36" s="117"/>
      <c r="D36" s="108" t="s">
        <v>1432</v>
      </c>
      <c r="E36" s="50" t="s">
        <v>684</v>
      </c>
      <c r="F36" s="210">
        <v>-3653632.8931999998</v>
      </c>
      <c r="G36" s="211"/>
    </row>
    <row r="37" spans="2:8" x14ac:dyDescent="0.3">
      <c r="B37" s="459"/>
      <c r="C37" s="116"/>
      <c r="D37" s="113" t="s">
        <v>1433</v>
      </c>
      <c r="E37" s="50" t="s">
        <v>685</v>
      </c>
      <c r="F37" s="210"/>
      <c r="G37" s="211"/>
    </row>
    <row r="38" spans="2:8" ht="28.95" customHeight="1" x14ac:dyDescent="0.3">
      <c r="B38" s="459"/>
      <c r="C38" s="463" t="s">
        <v>505</v>
      </c>
      <c r="D38" s="445"/>
      <c r="E38" s="50">
        <v>21</v>
      </c>
      <c r="F38" s="210"/>
      <c r="G38" s="211"/>
    </row>
    <row r="39" spans="2:8" x14ac:dyDescent="0.3">
      <c r="B39" s="459"/>
      <c r="C39" s="464" t="s">
        <v>506</v>
      </c>
      <c r="D39" s="445"/>
      <c r="E39" s="50">
        <v>22</v>
      </c>
      <c r="F39" s="210"/>
      <c r="G39" s="211"/>
    </row>
    <row r="40" spans="2:8" ht="28.2" customHeight="1" x14ac:dyDescent="0.3">
      <c r="B40" s="459"/>
      <c r="C40" s="116"/>
      <c r="D40" s="108" t="s">
        <v>1435</v>
      </c>
      <c r="E40" s="50">
        <v>23</v>
      </c>
      <c r="F40" s="210"/>
      <c r="G40" s="211"/>
    </row>
    <row r="41" spans="2:8" ht="14.25" hidden="1" customHeight="1" x14ac:dyDescent="0.3">
      <c r="B41" s="460"/>
      <c r="C41" s="119" t="s">
        <v>15</v>
      </c>
      <c r="D41" s="42"/>
      <c r="E41" s="50">
        <v>24</v>
      </c>
      <c r="F41" s="210"/>
      <c r="G41" s="211"/>
    </row>
    <row r="42" spans="2:8" x14ac:dyDescent="0.3">
      <c r="B42" s="459"/>
      <c r="C42" s="120"/>
      <c r="D42" s="108" t="s">
        <v>1434</v>
      </c>
      <c r="E42" s="50">
        <v>25</v>
      </c>
      <c r="F42" s="210"/>
      <c r="G42" s="211"/>
    </row>
    <row r="43" spans="2:8" x14ac:dyDescent="0.3">
      <c r="B43" s="459"/>
      <c r="C43" s="463" t="s">
        <v>507</v>
      </c>
      <c r="D43" s="445"/>
      <c r="E43" s="50" t="s">
        <v>686</v>
      </c>
      <c r="F43" s="210"/>
      <c r="G43" s="211"/>
    </row>
    <row r="44" spans="2:8" ht="28.95" customHeight="1" x14ac:dyDescent="0.3">
      <c r="B44" s="459"/>
      <c r="C44" s="463" t="s">
        <v>508</v>
      </c>
      <c r="D44" s="445"/>
      <c r="E44" s="50" t="s">
        <v>687</v>
      </c>
      <c r="F44" s="210"/>
      <c r="G44" s="211"/>
    </row>
    <row r="45" spans="2:8" ht="8.4" hidden="1" customHeight="1" x14ac:dyDescent="0.3">
      <c r="B45" s="460"/>
      <c r="C45" s="42" t="s">
        <v>15</v>
      </c>
      <c r="D45" s="42"/>
      <c r="E45" s="50">
        <v>26</v>
      </c>
      <c r="F45" s="210"/>
      <c r="G45" s="211"/>
    </row>
    <row r="46" spans="2:8" x14ac:dyDescent="0.3">
      <c r="B46" s="459"/>
      <c r="C46" s="463" t="s">
        <v>566</v>
      </c>
      <c r="D46" s="445"/>
      <c r="E46" s="50">
        <v>27</v>
      </c>
      <c r="F46" s="210"/>
      <c r="G46" s="211"/>
      <c r="H46" s="24"/>
    </row>
    <row r="47" spans="2:8" x14ac:dyDescent="0.3">
      <c r="B47" s="459"/>
      <c r="C47" s="463" t="s">
        <v>1350</v>
      </c>
      <c r="D47" s="445"/>
      <c r="E47" s="50" t="s">
        <v>509</v>
      </c>
      <c r="F47" s="210">
        <v>-1432493.2609999999</v>
      </c>
      <c r="G47" s="251" t="s">
        <v>4525</v>
      </c>
      <c r="H47" s="24"/>
    </row>
    <row r="48" spans="2:8" x14ac:dyDescent="0.3">
      <c r="B48" s="459"/>
      <c r="C48" s="462" t="s">
        <v>510</v>
      </c>
      <c r="D48" s="465"/>
      <c r="E48" s="50">
        <v>28</v>
      </c>
      <c r="F48" s="210">
        <v>-20477307.174199998</v>
      </c>
      <c r="G48" s="251"/>
    </row>
    <row r="49" spans="2:7" x14ac:dyDescent="0.3">
      <c r="B49" s="459"/>
      <c r="C49" s="462" t="s">
        <v>511</v>
      </c>
      <c r="D49" s="465"/>
      <c r="E49" s="50">
        <v>29</v>
      </c>
      <c r="F49" s="210">
        <v>213924386.5158</v>
      </c>
      <c r="G49" s="251"/>
    </row>
    <row r="50" spans="2:7" x14ac:dyDescent="0.3">
      <c r="B50" s="461" t="s">
        <v>512</v>
      </c>
      <c r="C50" s="462"/>
      <c r="D50" s="462"/>
      <c r="E50" s="118"/>
      <c r="F50" s="214"/>
      <c r="G50" s="349"/>
    </row>
    <row r="51" spans="2:7" x14ac:dyDescent="0.3">
      <c r="B51" s="458"/>
      <c r="C51" s="464" t="s">
        <v>483</v>
      </c>
      <c r="D51" s="445"/>
      <c r="E51" s="50">
        <v>30</v>
      </c>
      <c r="F51" s="210">
        <v>28148000</v>
      </c>
      <c r="G51" s="251" t="s">
        <v>4528</v>
      </c>
    </row>
    <row r="52" spans="2:7" x14ac:dyDescent="0.3">
      <c r="B52" s="459"/>
      <c r="C52" s="116"/>
      <c r="D52" s="108" t="s">
        <v>1436</v>
      </c>
      <c r="E52" s="50">
        <v>31</v>
      </c>
      <c r="F52" s="210"/>
      <c r="G52" s="211"/>
    </row>
    <row r="53" spans="2:7" x14ac:dyDescent="0.3">
      <c r="B53" s="459"/>
      <c r="C53" s="116"/>
      <c r="D53" s="108" t="s">
        <v>1437</v>
      </c>
      <c r="E53" s="50">
        <v>32</v>
      </c>
      <c r="F53" s="210"/>
      <c r="G53" s="211"/>
    </row>
    <row r="54" spans="2:7" ht="28.95" customHeight="1" x14ac:dyDescent="0.3">
      <c r="B54" s="459"/>
      <c r="C54" s="463" t="s">
        <v>513</v>
      </c>
      <c r="D54" s="445"/>
      <c r="E54" s="50">
        <v>33</v>
      </c>
      <c r="F54" s="210"/>
      <c r="G54" s="211"/>
    </row>
    <row r="55" spans="2:7" s="3" customFormat="1" x14ac:dyDescent="0.3">
      <c r="B55" s="459"/>
      <c r="C55" s="463" t="s">
        <v>514</v>
      </c>
      <c r="D55" s="445"/>
      <c r="E55" s="50" t="s">
        <v>688</v>
      </c>
      <c r="F55" s="210"/>
      <c r="G55" s="211"/>
    </row>
    <row r="56" spans="2:7" s="3" customFormat="1" x14ac:dyDescent="0.3">
      <c r="B56" s="459"/>
      <c r="C56" s="463" t="s">
        <v>515</v>
      </c>
      <c r="D56" s="445"/>
      <c r="E56" s="50" t="s">
        <v>689</v>
      </c>
      <c r="F56" s="210"/>
      <c r="G56" s="211"/>
    </row>
    <row r="57" spans="2:7" ht="28.95" customHeight="1" x14ac:dyDescent="0.3">
      <c r="B57" s="459"/>
      <c r="C57" s="464" t="s">
        <v>516</v>
      </c>
      <c r="D57" s="445"/>
      <c r="E57" s="50">
        <v>34</v>
      </c>
      <c r="F57" s="210"/>
      <c r="G57" s="211"/>
    </row>
    <row r="58" spans="2:7" x14ac:dyDescent="0.3">
      <c r="B58" s="459"/>
      <c r="C58" s="120"/>
      <c r="D58" s="108" t="s">
        <v>1438</v>
      </c>
      <c r="E58" s="50">
        <v>35</v>
      </c>
      <c r="F58" s="210"/>
      <c r="G58" s="211"/>
    </row>
    <row r="59" spans="2:7" x14ac:dyDescent="0.3">
      <c r="B59" s="459"/>
      <c r="C59" s="462" t="s">
        <v>517</v>
      </c>
      <c r="D59" s="465"/>
      <c r="E59" s="50">
        <v>36</v>
      </c>
      <c r="F59" s="210">
        <v>28148000</v>
      </c>
      <c r="G59" s="211"/>
    </row>
    <row r="60" spans="2:7" x14ac:dyDescent="0.3">
      <c r="B60" s="461" t="s">
        <v>518</v>
      </c>
      <c r="C60" s="462"/>
      <c r="D60" s="462"/>
      <c r="E60" s="118"/>
      <c r="F60" s="214"/>
      <c r="G60" s="215"/>
    </row>
    <row r="61" spans="2:7" x14ac:dyDescent="0.3">
      <c r="B61" s="458"/>
      <c r="C61" s="463" t="s">
        <v>519</v>
      </c>
      <c r="D61" s="445"/>
      <c r="E61" s="50">
        <v>37</v>
      </c>
      <c r="F61" s="210"/>
      <c r="G61" s="211"/>
    </row>
    <row r="62" spans="2:7" ht="21" customHeight="1" x14ac:dyDescent="0.3">
      <c r="B62" s="459"/>
      <c r="C62" s="463" t="s">
        <v>520</v>
      </c>
      <c r="D62" s="445"/>
      <c r="E62" s="50">
        <v>38</v>
      </c>
      <c r="F62" s="210"/>
      <c r="G62" s="211"/>
    </row>
    <row r="63" spans="2:7" ht="21" customHeight="1" x14ac:dyDescent="0.3">
      <c r="B63" s="459"/>
      <c r="C63" s="463" t="s">
        <v>521</v>
      </c>
      <c r="D63" s="445"/>
      <c r="E63" s="50">
        <v>39</v>
      </c>
      <c r="F63" s="210"/>
      <c r="G63" s="211"/>
    </row>
    <row r="64" spans="2:7" ht="21" customHeight="1" x14ac:dyDescent="0.3">
      <c r="B64" s="459"/>
      <c r="C64" s="463" t="s">
        <v>522</v>
      </c>
      <c r="D64" s="445"/>
      <c r="E64" s="50">
        <v>40</v>
      </c>
      <c r="F64" s="210"/>
      <c r="G64" s="211"/>
    </row>
    <row r="65" spans="1:9" ht="14.25" hidden="1" customHeight="1" x14ac:dyDescent="0.3">
      <c r="B65" s="459"/>
      <c r="C65" s="115" t="s">
        <v>15</v>
      </c>
      <c r="D65" s="42"/>
      <c r="E65" s="50">
        <v>41</v>
      </c>
      <c r="F65" s="210"/>
      <c r="G65" s="211"/>
    </row>
    <row r="66" spans="1:9" x14ac:dyDescent="0.3">
      <c r="B66" s="459"/>
      <c r="C66" s="463" t="s">
        <v>567</v>
      </c>
      <c r="D66" s="445"/>
      <c r="E66" s="50">
        <v>42</v>
      </c>
      <c r="F66" s="210"/>
      <c r="G66" s="211"/>
    </row>
    <row r="67" spans="1:9" x14ac:dyDescent="0.3">
      <c r="B67" s="459"/>
      <c r="C67" s="463" t="s">
        <v>523</v>
      </c>
      <c r="D67" s="445"/>
      <c r="E67" s="50" t="s">
        <v>659</v>
      </c>
      <c r="F67" s="210"/>
      <c r="G67" s="211"/>
    </row>
    <row r="68" spans="1:9" x14ac:dyDescent="0.3">
      <c r="B68" s="459"/>
      <c r="C68" s="462" t="s">
        <v>524</v>
      </c>
      <c r="D68" s="465"/>
      <c r="E68" s="50">
        <v>43</v>
      </c>
      <c r="F68" s="210"/>
      <c r="G68" s="211"/>
    </row>
    <row r="69" spans="1:9" x14ac:dyDescent="0.3">
      <c r="B69" s="459"/>
      <c r="C69" s="462" t="s">
        <v>525</v>
      </c>
      <c r="D69" s="465"/>
      <c r="E69" s="50">
        <v>44</v>
      </c>
      <c r="F69" s="210">
        <v>28148000</v>
      </c>
      <c r="G69" s="211"/>
    </row>
    <row r="70" spans="1:9" x14ac:dyDescent="0.3">
      <c r="B70" s="459"/>
      <c r="C70" s="462" t="s">
        <v>526</v>
      </c>
      <c r="D70" s="465"/>
      <c r="E70" s="50">
        <v>45</v>
      </c>
      <c r="F70" s="210">
        <v>242072386.5158</v>
      </c>
      <c r="G70" s="211"/>
    </row>
    <row r="71" spans="1:9" x14ac:dyDescent="0.3">
      <c r="B71" s="461" t="s">
        <v>527</v>
      </c>
      <c r="C71" s="462"/>
      <c r="D71" s="462"/>
      <c r="E71" s="118"/>
      <c r="F71" s="214"/>
      <c r="G71" s="215"/>
    </row>
    <row r="72" spans="1:9" x14ac:dyDescent="0.3">
      <c r="B72" s="458"/>
      <c r="C72" s="463" t="s">
        <v>528</v>
      </c>
      <c r="D72" s="445"/>
      <c r="E72" s="50">
        <v>46</v>
      </c>
      <c r="F72" s="210">
        <v>45114197.829999998</v>
      </c>
      <c r="G72" s="345" t="s">
        <v>4529</v>
      </c>
      <c r="I72" s="354"/>
    </row>
    <row r="73" spans="1:9" ht="21" customHeight="1" x14ac:dyDescent="0.3">
      <c r="B73" s="459"/>
      <c r="C73" s="463" t="s">
        <v>529</v>
      </c>
      <c r="D73" s="445"/>
      <c r="E73" s="50">
        <v>47</v>
      </c>
      <c r="F73" s="210"/>
      <c r="G73" s="211"/>
    </row>
    <row r="74" spans="1:9" s="3" customFormat="1" x14ac:dyDescent="0.3">
      <c r="A74" s="5"/>
      <c r="B74" s="459"/>
      <c r="C74" s="463" t="s">
        <v>530</v>
      </c>
      <c r="D74" s="445"/>
      <c r="E74" s="50" t="s">
        <v>690</v>
      </c>
      <c r="F74" s="210"/>
      <c r="G74" s="211"/>
    </row>
    <row r="75" spans="1:9" s="3" customFormat="1" x14ac:dyDescent="0.3">
      <c r="A75" s="5"/>
      <c r="B75" s="459"/>
      <c r="C75" s="463" t="s">
        <v>531</v>
      </c>
      <c r="D75" s="445"/>
      <c r="E75" s="50" t="s">
        <v>691</v>
      </c>
      <c r="F75" s="210"/>
      <c r="G75" s="211"/>
    </row>
    <row r="76" spans="1:9" ht="21" customHeight="1" x14ac:dyDescent="0.3">
      <c r="B76" s="459"/>
      <c r="C76" s="464" t="s">
        <v>532</v>
      </c>
      <c r="D76" s="445"/>
      <c r="E76" s="50">
        <v>48</v>
      </c>
      <c r="F76" s="210"/>
      <c r="G76" s="211"/>
    </row>
    <row r="77" spans="1:9" x14ac:dyDescent="0.3">
      <c r="B77" s="459"/>
      <c r="C77" s="120"/>
      <c r="D77" s="58" t="s">
        <v>1439</v>
      </c>
      <c r="E77" s="50">
        <v>49</v>
      </c>
      <c r="F77" s="210"/>
      <c r="G77" s="211"/>
    </row>
    <row r="78" spans="1:9" x14ac:dyDescent="0.3">
      <c r="B78" s="459"/>
      <c r="C78" s="463" t="s">
        <v>533</v>
      </c>
      <c r="D78" s="445"/>
      <c r="E78" s="50">
        <v>50</v>
      </c>
      <c r="F78" s="210"/>
      <c r="G78" s="211"/>
    </row>
    <row r="79" spans="1:9" x14ac:dyDescent="0.3">
      <c r="B79" s="459"/>
      <c r="C79" s="462" t="s">
        <v>534</v>
      </c>
      <c r="D79" s="465"/>
      <c r="E79" s="50">
        <v>51</v>
      </c>
      <c r="F79" s="210">
        <v>45114197.829999998</v>
      </c>
      <c r="G79" s="212"/>
    </row>
    <row r="80" spans="1:9" x14ac:dyDescent="0.3">
      <c r="B80" s="461" t="s">
        <v>535</v>
      </c>
      <c r="C80" s="462"/>
      <c r="D80" s="462"/>
      <c r="E80" s="118"/>
      <c r="F80" s="214"/>
      <c r="G80" s="215"/>
    </row>
    <row r="81" spans="2:7" x14ac:dyDescent="0.3">
      <c r="B81" s="458"/>
      <c r="C81" s="463" t="s">
        <v>536</v>
      </c>
      <c r="D81" s="445"/>
      <c r="E81" s="50">
        <v>52</v>
      </c>
      <c r="F81" s="210"/>
      <c r="G81" s="211"/>
    </row>
    <row r="82" spans="2:7" ht="21" customHeight="1" x14ac:dyDescent="0.3">
      <c r="B82" s="459"/>
      <c r="C82" s="463" t="s">
        <v>537</v>
      </c>
      <c r="D82" s="445"/>
      <c r="E82" s="50">
        <v>53</v>
      </c>
      <c r="F82" s="210"/>
      <c r="G82" s="211"/>
    </row>
    <row r="83" spans="2:7" ht="30.6" customHeight="1" x14ac:dyDescent="0.3">
      <c r="B83" s="459"/>
      <c r="C83" s="463" t="s">
        <v>538</v>
      </c>
      <c r="D83" s="445"/>
      <c r="E83" s="50">
        <v>54</v>
      </c>
      <c r="F83" s="210"/>
      <c r="G83" s="211"/>
    </row>
    <row r="84" spans="2:7" ht="14.25" hidden="1" customHeight="1" x14ac:dyDescent="0.3">
      <c r="B84" s="459"/>
      <c r="C84" s="115" t="s">
        <v>15</v>
      </c>
      <c r="D84" s="42"/>
      <c r="E84" s="50" t="s">
        <v>539</v>
      </c>
      <c r="F84" s="210"/>
      <c r="G84" s="211"/>
    </row>
    <row r="85" spans="2:7" ht="21" customHeight="1" x14ac:dyDescent="0.3">
      <c r="B85" s="459"/>
      <c r="C85" s="463" t="s">
        <v>540</v>
      </c>
      <c r="D85" s="445"/>
      <c r="E85" s="50">
        <v>55</v>
      </c>
      <c r="F85" s="210"/>
      <c r="G85" s="211"/>
    </row>
    <row r="86" spans="2:7" ht="14.25" hidden="1" customHeight="1" x14ac:dyDescent="0.3">
      <c r="B86" s="459"/>
      <c r="C86" s="115" t="s">
        <v>15</v>
      </c>
      <c r="D86" s="42"/>
      <c r="E86" s="50">
        <v>56</v>
      </c>
      <c r="F86" s="210"/>
      <c r="G86" s="211"/>
    </row>
    <row r="87" spans="2:7" x14ac:dyDescent="0.3">
      <c r="B87" s="459"/>
      <c r="C87" s="463" t="s">
        <v>541</v>
      </c>
      <c r="D87" s="445"/>
      <c r="E87" s="50" t="s">
        <v>1357</v>
      </c>
      <c r="F87" s="210"/>
      <c r="G87" s="211"/>
    </row>
    <row r="88" spans="2:7" x14ac:dyDescent="0.3">
      <c r="B88" s="459"/>
      <c r="C88" s="463" t="s">
        <v>542</v>
      </c>
      <c r="D88" s="445"/>
      <c r="E88" s="50" t="s">
        <v>692</v>
      </c>
      <c r="F88" s="210"/>
      <c r="G88" s="211"/>
    </row>
    <row r="89" spans="2:7" x14ac:dyDescent="0.3">
      <c r="B89" s="459"/>
      <c r="C89" s="462" t="s">
        <v>543</v>
      </c>
      <c r="D89" s="465"/>
      <c r="E89" s="50">
        <v>57</v>
      </c>
      <c r="F89" s="210"/>
      <c r="G89" s="211"/>
    </row>
    <row r="90" spans="2:7" x14ac:dyDescent="0.3">
      <c r="B90" s="459"/>
      <c r="C90" s="462" t="s">
        <v>544</v>
      </c>
      <c r="D90" s="465"/>
      <c r="E90" s="50">
        <v>58</v>
      </c>
      <c r="F90" s="210">
        <v>45114197.829999998</v>
      </c>
      <c r="G90" s="211"/>
    </row>
    <row r="91" spans="2:7" x14ac:dyDescent="0.3">
      <c r="B91" s="459"/>
      <c r="C91" s="462" t="s">
        <v>545</v>
      </c>
      <c r="D91" s="465"/>
      <c r="E91" s="50">
        <v>59</v>
      </c>
      <c r="F91" s="210">
        <v>287186584.34579998</v>
      </c>
      <c r="G91" s="211"/>
    </row>
    <row r="92" spans="2:7" x14ac:dyDescent="0.3">
      <c r="B92" s="459"/>
      <c r="C92" s="462" t="s">
        <v>546</v>
      </c>
      <c r="D92" s="465"/>
      <c r="E92" s="50">
        <v>60</v>
      </c>
      <c r="F92" s="210">
        <v>1391824774.3315001</v>
      </c>
      <c r="G92" s="212"/>
    </row>
    <row r="93" spans="2:7" x14ac:dyDescent="0.3">
      <c r="B93" s="461" t="s">
        <v>1326</v>
      </c>
      <c r="C93" s="462"/>
      <c r="D93" s="462"/>
      <c r="E93" s="121"/>
      <c r="F93" s="216"/>
      <c r="G93" s="217"/>
    </row>
    <row r="94" spans="2:7" x14ac:dyDescent="0.3">
      <c r="B94" s="458"/>
      <c r="C94" s="463" t="s">
        <v>1441</v>
      </c>
      <c r="D94" s="445"/>
      <c r="E94" s="50">
        <v>61</v>
      </c>
      <c r="F94" s="218">
        <v>0.1537</v>
      </c>
      <c r="G94" s="211"/>
    </row>
    <row r="95" spans="2:7" x14ac:dyDescent="0.3">
      <c r="B95" s="459"/>
      <c r="C95" s="463" t="s">
        <v>464</v>
      </c>
      <c r="D95" s="445"/>
      <c r="E95" s="50">
        <v>62</v>
      </c>
      <c r="F95" s="218">
        <v>0.1739</v>
      </c>
      <c r="G95" s="211"/>
    </row>
    <row r="96" spans="2:7" x14ac:dyDescent="0.3">
      <c r="B96" s="459"/>
      <c r="C96" s="463" t="s">
        <v>1442</v>
      </c>
      <c r="D96" s="445"/>
      <c r="E96" s="50">
        <v>63</v>
      </c>
      <c r="F96" s="218">
        <v>0.20630000000000001</v>
      </c>
      <c r="G96" s="211"/>
    </row>
    <row r="97" spans="2:7" x14ac:dyDescent="0.3">
      <c r="B97" s="459"/>
      <c r="C97" s="464" t="s">
        <v>1443</v>
      </c>
      <c r="D97" s="445"/>
      <c r="E97" s="50">
        <v>64</v>
      </c>
      <c r="F97" s="218">
        <v>0.1053</v>
      </c>
      <c r="G97" s="211"/>
    </row>
    <row r="98" spans="2:7" x14ac:dyDescent="0.3">
      <c r="B98" s="459"/>
      <c r="C98" s="123"/>
      <c r="D98" s="58" t="s">
        <v>547</v>
      </c>
      <c r="E98" s="50">
        <v>65</v>
      </c>
      <c r="F98" s="218">
        <v>2.5000000000000001E-2</v>
      </c>
      <c r="G98" s="211"/>
    </row>
    <row r="99" spans="2:7" x14ac:dyDescent="0.3">
      <c r="B99" s="459"/>
      <c r="C99" s="123"/>
      <c r="D99" s="58" t="s">
        <v>548</v>
      </c>
      <c r="E99" s="50">
        <v>66</v>
      </c>
      <c r="F99" s="218">
        <v>1.4800000000000001E-2</v>
      </c>
      <c r="G99" s="211"/>
    </row>
    <row r="100" spans="2:7" x14ac:dyDescent="0.3">
      <c r="B100" s="459"/>
      <c r="C100" s="123"/>
      <c r="D100" s="58" t="s">
        <v>549</v>
      </c>
      <c r="E100" s="50">
        <v>67</v>
      </c>
      <c r="F100" s="218"/>
      <c r="G100" s="211"/>
    </row>
    <row r="101" spans="2:7" ht="21.6" x14ac:dyDescent="0.3">
      <c r="B101" s="459"/>
      <c r="C101" s="123"/>
      <c r="D101" s="58" t="s">
        <v>1444</v>
      </c>
      <c r="E101" s="50" t="s">
        <v>693</v>
      </c>
      <c r="F101" s="218">
        <v>5.0000000000000001E-3</v>
      </c>
      <c r="G101" s="211"/>
    </row>
    <row r="102" spans="2:7" x14ac:dyDescent="0.3">
      <c r="B102" s="459"/>
      <c r="C102" s="122"/>
      <c r="D102" s="58" t="s">
        <v>1352</v>
      </c>
      <c r="E102" s="50" t="s">
        <v>1351</v>
      </c>
      <c r="F102" s="218">
        <v>1.55E-2</v>
      </c>
      <c r="G102" s="211"/>
    </row>
    <row r="103" spans="2:7" x14ac:dyDescent="0.3">
      <c r="B103" s="459"/>
      <c r="C103" s="462" t="s">
        <v>1440</v>
      </c>
      <c r="D103" s="465"/>
      <c r="E103" s="50">
        <v>68</v>
      </c>
      <c r="F103" s="218">
        <v>9.3200000000000005E-2</v>
      </c>
      <c r="G103" s="211"/>
    </row>
    <row r="104" spans="2:7" x14ac:dyDescent="0.3">
      <c r="B104" s="461" t="s">
        <v>550</v>
      </c>
      <c r="C104" s="462"/>
      <c r="D104" s="462"/>
      <c r="E104" s="118"/>
      <c r="F104" s="214"/>
      <c r="G104" s="215"/>
    </row>
    <row r="105" spans="2:7" ht="22.2" customHeight="1" x14ac:dyDescent="0.3">
      <c r="B105" s="458"/>
      <c r="C105" s="463" t="s">
        <v>568</v>
      </c>
      <c r="D105" s="445"/>
      <c r="E105" s="50">
        <v>72</v>
      </c>
      <c r="F105" s="219"/>
      <c r="G105" s="208"/>
    </row>
    <row r="106" spans="2:7" ht="22.2" customHeight="1" x14ac:dyDescent="0.3">
      <c r="B106" s="459"/>
      <c r="C106" s="463" t="s">
        <v>551</v>
      </c>
      <c r="D106" s="445"/>
      <c r="E106" s="50">
        <v>73</v>
      </c>
      <c r="F106" s="210"/>
      <c r="G106" s="211"/>
    </row>
    <row r="107" spans="2:7" ht="14.25" hidden="1" customHeight="1" x14ac:dyDescent="0.3">
      <c r="B107" s="459"/>
      <c r="C107" s="115" t="s">
        <v>15</v>
      </c>
      <c r="D107" s="42"/>
      <c r="E107" s="50">
        <v>74</v>
      </c>
      <c r="F107" s="210"/>
      <c r="G107" s="211"/>
    </row>
    <row r="108" spans="2:7" ht="22.2" customHeight="1" x14ac:dyDescent="0.3">
      <c r="B108" s="459"/>
      <c r="C108" s="463" t="s">
        <v>569</v>
      </c>
      <c r="D108" s="445"/>
      <c r="E108" s="50">
        <v>75</v>
      </c>
      <c r="F108" s="210"/>
      <c r="G108" s="211"/>
    </row>
    <row r="109" spans="2:7" x14ac:dyDescent="0.3">
      <c r="B109" s="461" t="s">
        <v>552</v>
      </c>
      <c r="C109" s="462"/>
      <c r="D109" s="462"/>
      <c r="E109" s="118"/>
      <c r="F109" s="214"/>
      <c r="G109" s="215"/>
    </row>
    <row r="110" spans="2:7" x14ac:dyDescent="0.3">
      <c r="B110" s="458"/>
      <c r="C110" s="463" t="s">
        <v>553</v>
      </c>
      <c r="D110" s="445"/>
      <c r="E110" s="50">
        <v>76</v>
      </c>
      <c r="F110" s="210"/>
      <c r="G110" s="211"/>
    </row>
    <row r="111" spans="2:7" x14ac:dyDescent="0.3">
      <c r="B111" s="459"/>
      <c r="C111" s="463" t="s">
        <v>554</v>
      </c>
      <c r="D111" s="445"/>
      <c r="E111" s="50">
        <v>77</v>
      </c>
      <c r="F111" s="210"/>
      <c r="G111" s="211"/>
    </row>
    <row r="112" spans="2:7" ht="22.2" customHeight="1" x14ac:dyDescent="0.3">
      <c r="B112" s="459"/>
      <c r="C112" s="463" t="s">
        <v>555</v>
      </c>
      <c r="D112" s="445"/>
      <c r="E112" s="50">
        <v>78</v>
      </c>
      <c r="F112" s="210"/>
      <c r="G112" s="211"/>
    </row>
    <row r="113" spans="2:7" x14ac:dyDescent="0.3">
      <c r="B113" s="459"/>
      <c r="C113" s="463" t="s">
        <v>556</v>
      </c>
      <c r="D113" s="445"/>
      <c r="E113" s="50">
        <v>79</v>
      </c>
      <c r="F113" s="210"/>
      <c r="G113" s="211"/>
    </row>
    <row r="114" spans="2:7" x14ac:dyDescent="0.3">
      <c r="B114" s="461" t="s">
        <v>557</v>
      </c>
      <c r="C114" s="462"/>
      <c r="D114" s="462"/>
      <c r="E114" s="124"/>
      <c r="F114" s="220"/>
      <c r="G114" s="221"/>
    </row>
    <row r="115" spans="2:7" x14ac:dyDescent="0.3">
      <c r="B115" s="458"/>
      <c r="C115" s="463" t="s">
        <v>558</v>
      </c>
      <c r="D115" s="445"/>
      <c r="E115" s="50">
        <v>80</v>
      </c>
      <c r="F115" s="210"/>
      <c r="G115" s="211"/>
    </row>
    <row r="116" spans="2:7" x14ac:dyDescent="0.3">
      <c r="B116" s="459"/>
      <c r="C116" s="463" t="s">
        <v>559</v>
      </c>
      <c r="D116" s="445"/>
      <c r="E116" s="50">
        <v>81</v>
      </c>
      <c r="F116" s="210"/>
      <c r="G116" s="211"/>
    </row>
    <row r="117" spans="2:7" x14ac:dyDescent="0.3">
      <c r="B117" s="459"/>
      <c r="C117" s="463" t="s">
        <v>560</v>
      </c>
      <c r="D117" s="445"/>
      <c r="E117" s="50">
        <v>82</v>
      </c>
      <c r="F117" s="210"/>
      <c r="G117" s="211"/>
    </row>
    <row r="118" spans="2:7" x14ac:dyDescent="0.3">
      <c r="B118" s="459"/>
      <c r="C118" s="463" t="s">
        <v>561</v>
      </c>
      <c r="D118" s="445"/>
      <c r="E118" s="50">
        <v>83</v>
      </c>
      <c r="F118" s="210"/>
      <c r="G118" s="211"/>
    </row>
    <row r="119" spans="2:7" x14ac:dyDescent="0.3">
      <c r="B119" s="459"/>
      <c r="C119" s="463" t="s">
        <v>562</v>
      </c>
      <c r="D119" s="445"/>
      <c r="E119" s="50">
        <v>84</v>
      </c>
      <c r="F119" s="210"/>
      <c r="G119" s="211"/>
    </row>
    <row r="120" spans="2:7" x14ac:dyDescent="0.3">
      <c r="B120" s="459"/>
      <c r="C120" s="463" t="s">
        <v>563</v>
      </c>
      <c r="D120" s="445"/>
      <c r="E120" s="50">
        <v>85</v>
      </c>
      <c r="F120" s="210"/>
      <c r="G120" s="211"/>
    </row>
    <row r="121" spans="2:7" x14ac:dyDescent="0.3">
      <c r="B121" s="27"/>
    </row>
    <row r="122" spans="2:7" x14ac:dyDescent="0.3">
      <c r="B122" s="27"/>
    </row>
    <row r="123" spans="2:7" x14ac:dyDescent="0.3">
      <c r="B123" s="27"/>
    </row>
    <row r="124" spans="2:7" x14ac:dyDescent="0.3">
      <c r="B124" s="27"/>
    </row>
    <row r="125" spans="2:7" x14ac:dyDescent="0.3">
      <c r="B125" s="27"/>
    </row>
    <row r="126" spans="2:7" x14ac:dyDescent="0.3">
      <c r="B126" s="27"/>
    </row>
  </sheetData>
  <mergeCells count="99">
    <mergeCell ref="C120:D120"/>
    <mergeCell ref="C115:D115"/>
    <mergeCell ref="C116:D116"/>
    <mergeCell ref="C117:D117"/>
    <mergeCell ref="C118:D118"/>
    <mergeCell ref="C119:D119"/>
    <mergeCell ref="C110:D110"/>
    <mergeCell ref="C111:D111"/>
    <mergeCell ref="C112:D112"/>
    <mergeCell ref="C113:D113"/>
    <mergeCell ref="B114:D114"/>
    <mergeCell ref="C105:D105"/>
    <mergeCell ref="C106:D106"/>
    <mergeCell ref="C108:D108"/>
    <mergeCell ref="B104:D104"/>
    <mergeCell ref="B109:D109"/>
    <mergeCell ref="C92:D92"/>
    <mergeCell ref="C103:D103"/>
    <mergeCell ref="B93:D93"/>
    <mergeCell ref="C94:D94"/>
    <mergeCell ref="C95:D95"/>
    <mergeCell ref="C96:D96"/>
    <mergeCell ref="C97:D97"/>
    <mergeCell ref="C87:D87"/>
    <mergeCell ref="C88:D88"/>
    <mergeCell ref="C89:D89"/>
    <mergeCell ref="C90:D90"/>
    <mergeCell ref="C91:D91"/>
    <mergeCell ref="B80:D80"/>
    <mergeCell ref="C81:D81"/>
    <mergeCell ref="C82:D82"/>
    <mergeCell ref="C83:D83"/>
    <mergeCell ref="C85:D85"/>
    <mergeCell ref="C79:D79"/>
    <mergeCell ref="B71:D71"/>
    <mergeCell ref="C72:D72"/>
    <mergeCell ref="C73:D73"/>
    <mergeCell ref="C74:D74"/>
    <mergeCell ref="C75:D75"/>
    <mergeCell ref="C76:D76"/>
    <mergeCell ref="C78:D78"/>
    <mergeCell ref="C59:D59"/>
    <mergeCell ref="C70:D70"/>
    <mergeCell ref="C69:D69"/>
    <mergeCell ref="C68:D68"/>
    <mergeCell ref="B60:D60"/>
    <mergeCell ref="C61:D61"/>
    <mergeCell ref="C62:D62"/>
    <mergeCell ref="C63:D63"/>
    <mergeCell ref="C64:D64"/>
    <mergeCell ref="C66:D66"/>
    <mergeCell ref="C67:D67"/>
    <mergeCell ref="C51:D51"/>
    <mergeCell ref="C54:D54"/>
    <mergeCell ref="C55:D55"/>
    <mergeCell ref="C56:D56"/>
    <mergeCell ref="C57:D57"/>
    <mergeCell ref="B50:D50"/>
    <mergeCell ref="C38:D38"/>
    <mergeCell ref="C39:D39"/>
    <mergeCell ref="C43:D43"/>
    <mergeCell ref="C44:D44"/>
    <mergeCell ref="C46:D46"/>
    <mergeCell ref="C32:D32"/>
    <mergeCell ref="C34:D34"/>
    <mergeCell ref="C47:D47"/>
    <mergeCell ref="C48:D48"/>
    <mergeCell ref="C49:D49"/>
    <mergeCell ref="C27:D27"/>
    <mergeCell ref="C28:D28"/>
    <mergeCell ref="C29:D29"/>
    <mergeCell ref="C30:D30"/>
    <mergeCell ref="C31:D31"/>
    <mergeCell ref="C13:D13"/>
    <mergeCell ref="C12:D12"/>
    <mergeCell ref="C24:D24"/>
    <mergeCell ref="C25:D25"/>
    <mergeCell ref="C26:D26"/>
    <mergeCell ref="C18:D18"/>
    <mergeCell ref="C17:D17"/>
    <mergeCell ref="C16:D16"/>
    <mergeCell ref="C15:D15"/>
    <mergeCell ref="C14:D14"/>
    <mergeCell ref="B2:G2"/>
    <mergeCell ref="B115:B120"/>
    <mergeCell ref="B81:B92"/>
    <mergeCell ref="B94:B103"/>
    <mergeCell ref="B105:B108"/>
    <mergeCell ref="B110:B113"/>
    <mergeCell ref="B20:B49"/>
    <mergeCell ref="B51:B59"/>
    <mergeCell ref="B61:B70"/>
    <mergeCell ref="B72:B79"/>
    <mergeCell ref="B7:D7"/>
    <mergeCell ref="B19:D19"/>
    <mergeCell ref="C20:D20"/>
    <mergeCell ref="C21:D21"/>
    <mergeCell ref="C23:D23"/>
    <mergeCell ref="C8:D8"/>
  </mergeCells>
  <pageMargins left="0.23622047244094491" right="0.23622047244094491" top="0.74803149606299213" bottom="0.74803149606299213" header="0.31496062992125984" footer="0.31496062992125984"/>
  <pageSetup paperSize="9" scale="40" orientation="portrait" r:id="rId1"/>
  <headerFooter>
    <oddHeader>&amp;CEN
Annex VII</oddHeader>
    <oddFooter>&amp;C&amp;P</oddFooter>
  </headerFooter>
  <drawing r:id="rId2"/>
  <legacyDrawing r:id="rId3"/>
  <controls>
    <mc:AlternateContent xmlns:mc="http://schemas.openxmlformats.org/markup-compatibility/2006">
      <mc:Choice Requires="x14">
        <control shapeId="17409"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17409" r:id="rId4" name="aguWaterMark"/>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A768A-FE3F-41B9-A82C-1B44A2E8FAD8}">
  <sheetPr codeName="Sheet7">
    <tabColor theme="0"/>
    <pageSetUpPr fitToPage="1"/>
  </sheetPr>
  <dimension ref="B1:V76"/>
  <sheetViews>
    <sheetView showGridLines="0" zoomScaleNormal="100" zoomScalePageLayoutView="90" workbookViewId="0">
      <pane xSplit="6" ySplit="5" topLeftCell="G6" activePane="bottomRight" state="frozen"/>
      <selection activeCell="C26" sqref="C26:E26"/>
      <selection pane="topRight" activeCell="C26" sqref="C26:E26"/>
      <selection pane="bottomLeft" activeCell="C26" sqref="C26:E26"/>
      <selection pane="bottomRight" activeCell="F4" sqref="F4"/>
    </sheetView>
  </sheetViews>
  <sheetFormatPr defaultColWidth="9" defaultRowHeight="14.4" x14ac:dyDescent="0.3"/>
  <cols>
    <col min="1" max="1" width="2.5546875" customWidth="1"/>
    <col min="2" max="3" width="11.109375" customWidth="1"/>
    <col min="4" max="4" width="11" customWidth="1"/>
    <col min="5" max="5" width="27.6640625" customWidth="1"/>
    <col min="6" max="6" width="7.5546875" customWidth="1"/>
    <col min="7" max="7" width="37.109375" customWidth="1"/>
    <col min="8" max="8" width="28.5546875" customWidth="1"/>
    <col min="12" max="12" width="12.33203125" bestFit="1" customWidth="1"/>
    <col min="14" max="14" width="10.5546875" bestFit="1" customWidth="1"/>
    <col min="15" max="15" width="17.21875" customWidth="1"/>
    <col min="16" max="16" width="14.88671875" style="354" bestFit="1" customWidth="1"/>
    <col min="17" max="17" width="12.33203125" style="354" bestFit="1" customWidth="1"/>
    <col min="18" max="18" width="14.6640625" customWidth="1"/>
  </cols>
  <sheetData>
    <row r="1" spans="2:22" ht="10.199999999999999" customHeight="1" x14ac:dyDescent="0.3">
      <c r="F1" s="26"/>
    </row>
    <row r="2" spans="2:22" ht="27.9" customHeight="1" x14ac:dyDescent="0.3">
      <c r="B2" s="438" t="s">
        <v>638</v>
      </c>
      <c r="C2" s="438"/>
      <c r="D2" s="438"/>
      <c r="E2" s="438"/>
      <c r="F2" s="438"/>
      <c r="G2" s="438"/>
      <c r="H2" s="438"/>
    </row>
    <row r="3" spans="2:22" ht="14.4" customHeight="1" x14ac:dyDescent="0.3">
      <c r="B3" s="90" t="s">
        <v>1545</v>
      </c>
      <c r="C3" s="90"/>
      <c r="D3" s="90"/>
      <c r="E3" s="90"/>
      <c r="F3" s="31"/>
      <c r="G3" s="31"/>
      <c r="H3" s="31"/>
      <c r="I3" s="25"/>
      <c r="J3" s="25"/>
      <c r="K3" s="25"/>
      <c r="L3" s="25"/>
      <c r="M3" s="25"/>
      <c r="N3" s="25"/>
      <c r="O3" s="25"/>
      <c r="P3" s="355"/>
      <c r="Q3" s="355"/>
      <c r="R3" s="25"/>
      <c r="S3" s="25"/>
      <c r="T3" s="25"/>
      <c r="U3" s="25"/>
      <c r="V3" s="25"/>
    </row>
    <row r="4" spans="2:22" x14ac:dyDescent="0.3">
      <c r="B4" s="79"/>
      <c r="C4" s="80"/>
      <c r="D4" s="80"/>
      <c r="E4" s="80"/>
      <c r="F4" s="126"/>
      <c r="G4" s="93" t="s">
        <v>565</v>
      </c>
      <c r="H4" s="93" t="s">
        <v>564</v>
      </c>
    </row>
    <row r="5" spans="2:22" x14ac:dyDescent="0.3">
      <c r="B5" s="86"/>
      <c r="C5" s="63"/>
      <c r="D5" s="63"/>
      <c r="E5" s="63"/>
      <c r="F5" s="50" t="s">
        <v>0</v>
      </c>
      <c r="G5" s="50" t="s">
        <v>4</v>
      </c>
      <c r="H5" s="50" t="s">
        <v>5</v>
      </c>
    </row>
    <row r="6" spans="2:22" x14ac:dyDescent="0.3">
      <c r="B6" s="127" t="s">
        <v>726</v>
      </c>
      <c r="C6" s="125"/>
      <c r="D6" s="125"/>
      <c r="E6" s="125"/>
      <c r="F6" s="91"/>
      <c r="G6" s="91"/>
      <c r="H6" s="92"/>
    </row>
    <row r="7" spans="2:22" ht="14.4" customHeight="1" x14ac:dyDescent="0.3">
      <c r="B7" s="444" t="s">
        <v>1250</v>
      </c>
      <c r="C7" s="463"/>
      <c r="D7" s="463"/>
      <c r="E7" s="445"/>
      <c r="F7" s="50" t="s">
        <v>1234</v>
      </c>
      <c r="G7" s="358">
        <v>456851449.76999998</v>
      </c>
      <c r="H7" s="222"/>
    </row>
    <row r="8" spans="2:22" ht="14.4" customHeight="1" x14ac:dyDescent="0.3">
      <c r="B8" s="444" t="s">
        <v>1251</v>
      </c>
      <c r="C8" s="463"/>
      <c r="D8" s="463"/>
      <c r="E8" s="445"/>
      <c r="F8" s="50" t="s">
        <v>1235</v>
      </c>
      <c r="G8" s="199"/>
      <c r="H8" s="222"/>
    </row>
    <row r="9" spans="2:22" ht="14.4" customHeight="1" x14ac:dyDescent="0.3">
      <c r="B9" s="444" t="s">
        <v>1252</v>
      </c>
      <c r="C9" s="463"/>
      <c r="D9" s="463"/>
      <c r="E9" s="445"/>
      <c r="F9" s="50" t="s">
        <v>1236</v>
      </c>
      <c r="G9" s="199"/>
      <c r="H9" s="222"/>
    </row>
    <row r="10" spans="2:22" ht="14.4" customHeight="1" x14ac:dyDescent="0.3">
      <c r="B10" s="444" t="s">
        <v>1253</v>
      </c>
      <c r="C10" s="463"/>
      <c r="D10" s="463"/>
      <c r="E10" s="445"/>
      <c r="F10" s="50" t="s">
        <v>1237</v>
      </c>
      <c r="G10" s="199"/>
      <c r="H10" s="222"/>
    </row>
    <row r="11" spans="2:22" ht="14.4" customHeight="1" x14ac:dyDescent="0.3">
      <c r="B11" s="444" t="s">
        <v>1254</v>
      </c>
      <c r="C11" s="463"/>
      <c r="D11" s="463"/>
      <c r="E11" s="445"/>
      <c r="F11" s="50" t="s">
        <v>1238</v>
      </c>
      <c r="G11" s="350">
        <v>83434771.230000004</v>
      </c>
      <c r="H11" s="222" t="s">
        <v>4526</v>
      </c>
    </row>
    <row r="12" spans="2:22" ht="14.4" customHeight="1" x14ac:dyDescent="0.3">
      <c r="B12" s="466" t="s">
        <v>1255</v>
      </c>
      <c r="C12" s="463"/>
      <c r="D12" s="463"/>
      <c r="E12" s="445"/>
      <c r="F12" s="50" t="s">
        <v>1239</v>
      </c>
      <c r="G12" s="350">
        <v>2263928042.73</v>
      </c>
      <c r="H12" s="222"/>
    </row>
    <row r="13" spans="2:22" ht="14.4" customHeight="1" x14ac:dyDescent="0.3">
      <c r="B13" s="129"/>
      <c r="C13" s="464" t="s">
        <v>1423</v>
      </c>
      <c r="D13" s="463"/>
      <c r="E13" s="445"/>
      <c r="F13" s="50" t="s">
        <v>1240</v>
      </c>
      <c r="G13" s="350">
        <v>2251049922.79</v>
      </c>
      <c r="H13" s="222"/>
    </row>
    <row r="14" spans="2:22" ht="14.4" customHeight="1" x14ac:dyDescent="0.3">
      <c r="B14" s="129"/>
      <c r="C14" s="131"/>
      <c r="D14" s="463" t="s">
        <v>303</v>
      </c>
      <c r="E14" s="445"/>
      <c r="F14" s="50" t="s">
        <v>1314</v>
      </c>
      <c r="G14" s="350">
        <v>2270821898.5900002</v>
      </c>
      <c r="H14" s="222"/>
    </row>
    <row r="15" spans="2:22" ht="14.4" customHeight="1" x14ac:dyDescent="0.3">
      <c r="B15" s="129"/>
      <c r="C15" s="131"/>
      <c r="D15" s="464" t="s">
        <v>1452</v>
      </c>
      <c r="E15" s="445"/>
      <c r="F15" s="50" t="s">
        <v>1315</v>
      </c>
      <c r="G15" s="350">
        <v>-19771975.800000001</v>
      </c>
      <c r="H15" s="222"/>
    </row>
    <row r="16" spans="2:22" x14ac:dyDescent="0.3">
      <c r="B16" s="129"/>
      <c r="C16" s="130"/>
      <c r="D16" s="130"/>
      <c r="E16" s="108" t="s">
        <v>1453</v>
      </c>
      <c r="F16" s="50" t="s">
        <v>1316</v>
      </c>
      <c r="G16" s="350"/>
      <c r="H16" s="222"/>
    </row>
    <row r="17" spans="2:8" ht="14.4" customHeight="1" x14ac:dyDescent="0.3">
      <c r="B17" s="128"/>
      <c r="C17" s="463" t="s">
        <v>101</v>
      </c>
      <c r="D17" s="463"/>
      <c r="E17" s="445"/>
      <c r="F17" s="50" t="s">
        <v>1241</v>
      </c>
      <c r="G17" s="350">
        <v>12878119.939999999</v>
      </c>
      <c r="H17" s="222"/>
    </row>
    <row r="18" spans="2:8" ht="14.4" customHeight="1" x14ac:dyDescent="0.3">
      <c r="B18" s="444" t="s">
        <v>1256</v>
      </c>
      <c r="C18" s="463"/>
      <c r="D18" s="463"/>
      <c r="E18" s="445"/>
      <c r="F18" s="50" t="s">
        <v>1242</v>
      </c>
      <c r="G18" s="350">
        <v>116350.33</v>
      </c>
      <c r="H18" s="222"/>
    </row>
    <row r="19" spans="2:8" ht="14.4" customHeight="1" x14ac:dyDescent="0.3">
      <c r="B19" s="444" t="s">
        <v>1257</v>
      </c>
      <c r="C19" s="463"/>
      <c r="D19" s="463"/>
      <c r="E19" s="445"/>
      <c r="F19" s="50" t="s">
        <v>1243</v>
      </c>
      <c r="G19" s="350"/>
      <c r="H19" s="222"/>
    </row>
    <row r="20" spans="2:8" ht="14.4" customHeight="1" x14ac:dyDescent="0.3">
      <c r="B20" s="444" t="s">
        <v>1258</v>
      </c>
      <c r="C20" s="463"/>
      <c r="D20" s="463"/>
      <c r="E20" s="445"/>
      <c r="F20" s="50" t="s">
        <v>1244</v>
      </c>
      <c r="G20" s="350">
        <v>7825473.9400000004</v>
      </c>
      <c r="H20" s="222"/>
    </row>
    <row r="21" spans="2:8" ht="14.4" customHeight="1" x14ac:dyDescent="0.3">
      <c r="B21" s="466" t="s">
        <v>1288</v>
      </c>
      <c r="C21" s="463"/>
      <c r="D21" s="463"/>
      <c r="E21" s="445"/>
      <c r="F21" s="50" t="s">
        <v>1245</v>
      </c>
      <c r="G21" s="350">
        <v>22015439.899999999</v>
      </c>
      <c r="H21" s="222"/>
    </row>
    <row r="22" spans="2:8" ht="14.4" customHeight="1" x14ac:dyDescent="0.3">
      <c r="B22" s="129"/>
      <c r="C22" s="463" t="s">
        <v>1445</v>
      </c>
      <c r="D22" s="463"/>
      <c r="E22" s="445"/>
      <c r="F22" s="50" t="s">
        <v>1317</v>
      </c>
      <c r="G22" s="350">
        <v>6757236.7000000002</v>
      </c>
      <c r="H22" s="222" t="s">
        <v>4527</v>
      </c>
    </row>
    <row r="23" spans="2:8" ht="14.4" customHeight="1" x14ac:dyDescent="0.3">
      <c r="B23" s="129"/>
      <c r="C23" s="463" t="s">
        <v>1446</v>
      </c>
      <c r="D23" s="463"/>
      <c r="E23" s="445"/>
      <c r="F23" s="50" t="s">
        <v>1318</v>
      </c>
      <c r="G23" s="350">
        <v>8371938</v>
      </c>
      <c r="H23" s="222" t="s">
        <v>4527</v>
      </c>
    </row>
    <row r="24" spans="2:8" ht="14.4" customHeight="1" x14ac:dyDescent="0.3">
      <c r="B24" s="128"/>
      <c r="C24" s="463" t="s">
        <v>1447</v>
      </c>
      <c r="D24" s="463"/>
      <c r="E24" s="445"/>
      <c r="F24" s="50" t="s">
        <v>1319</v>
      </c>
      <c r="G24" s="350">
        <v>6886265.1999999993</v>
      </c>
      <c r="H24" s="222"/>
    </row>
    <row r="25" spans="2:8" ht="14.4" customHeight="1" x14ac:dyDescent="0.3">
      <c r="B25" s="444" t="s">
        <v>1259</v>
      </c>
      <c r="C25" s="463"/>
      <c r="D25" s="463"/>
      <c r="E25" s="445"/>
      <c r="F25" s="50" t="s">
        <v>1246</v>
      </c>
      <c r="G25" s="350"/>
      <c r="H25" s="222"/>
    </row>
    <row r="26" spans="2:8" x14ac:dyDescent="0.3">
      <c r="B26" s="466" t="s">
        <v>1260</v>
      </c>
      <c r="C26" s="463"/>
      <c r="D26" s="463"/>
      <c r="E26" s="445"/>
      <c r="F26" s="50" t="s">
        <v>1247</v>
      </c>
      <c r="G26" s="350"/>
      <c r="H26" s="222"/>
    </row>
    <row r="27" spans="2:8" ht="14.4" customHeight="1" x14ac:dyDescent="0.3">
      <c r="B27" s="129"/>
      <c r="C27" s="463" t="s">
        <v>1448</v>
      </c>
      <c r="D27" s="463"/>
      <c r="E27" s="445"/>
      <c r="F27" s="50" t="s">
        <v>1320</v>
      </c>
      <c r="G27" s="350"/>
      <c r="H27" s="222"/>
    </row>
    <row r="28" spans="2:8" ht="14.4" customHeight="1" x14ac:dyDescent="0.3">
      <c r="B28" s="128"/>
      <c r="C28" s="463" t="s">
        <v>1449</v>
      </c>
      <c r="D28" s="463"/>
      <c r="E28" s="445"/>
      <c r="F28" s="50" t="s">
        <v>1321</v>
      </c>
      <c r="G28" s="350"/>
      <c r="H28" s="222"/>
    </row>
    <row r="29" spans="2:8" x14ac:dyDescent="0.3">
      <c r="B29" s="466" t="s">
        <v>104</v>
      </c>
      <c r="C29" s="463"/>
      <c r="D29" s="463"/>
      <c r="E29" s="445"/>
      <c r="F29" s="50" t="s">
        <v>1248</v>
      </c>
      <c r="G29" s="350">
        <v>3118546.7</v>
      </c>
      <c r="H29" s="222"/>
    </row>
    <row r="30" spans="2:8" ht="14.4" customHeight="1" x14ac:dyDescent="0.3">
      <c r="B30" s="129"/>
      <c r="C30" s="463" t="s">
        <v>1451</v>
      </c>
      <c r="D30" s="463"/>
      <c r="E30" s="445"/>
      <c r="F30" s="50" t="s">
        <v>1322</v>
      </c>
      <c r="G30" s="350"/>
      <c r="H30" s="222"/>
    </row>
    <row r="31" spans="2:8" ht="14.4" customHeight="1" x14ac:dyDescent="0.3">
      <c r="B31" s="128"/>
      <c r="C31" s="463" t="s">
        <v>1450</v>
      </c>
      <c r="D31" s="463"/>
      <c r="E31" s="445"/>
      <c r="F31" s="50" t="s">
        <v>1323</v>
      </c>
      <c r="G31" s="350"/>
      <c r="H31" s="222"/>
    </row>
    <row r="32" spans="2:8" ht="14.4" customHeight="1" x14ac:dyDescent="0.3">
      <c r="B32" s="444" t="s">
        <v>1261</v>
      </c>
      <c r="C32" s="463"/>
      <c r="D32" s="463"/>
      <c r="E32" s="445"/>
      <c r="F32" s="50" t="s">
        <v>1249</v>
      </c>
      <c r="G32" s="350">
        <v>264656.17</v>
      </c>
      <c r="H32" s="222"/>
    </row>
    <row r="33" spans="2:8" x14ac:dyDescent="0.3">
      <c r="B33" s="467" t="s">
        <v>1262</v>
      </c>
      <c r="C33" s="462"/>
      <c r="D33" s="462"/>
      <c r="E33" s="465"/>
      <c r="F33" s="50">
        <v>1999</v>
      </c>
      <c r="G33" s="351">
        <v>2837554730.77</v>
      </c>
      <c r="H33" s="252"/>
    </row>
    <row r="34" spans="2:8" x14ac:dyDescent="0.3">
      <c r="B34" s="48"/>
      <c r="C34" s="48"/>
      <c r="D34" s="48"/>
      <c r="E34" s="48"/>
      <c r="F34" s="47"/>
      <c r="G34" s="177"/>
      <c r="H34" s="177"/>
    </row>
    <row r="35" spans="2:8" x14ac:dyDescent="0.3">
      <c r="B35" s="127" t="s">
        <v>727</v>
      </c>
      <c r="C35" s="125"/>
      <c r="D35" s="125"/>
      <c r="E35" s="125"/>
      <c r="F35" s="91"/>
      <c r="G35" s="352"/>
      <c r="H35" s="179"/>
    </row>
    <row r="36" spans="2:8" x14ac:dyDescent="0.3">
      <c r="B36" s="444" t="s">
        <v>1263</v>
      </c>
      <c r="C36" s="463"/>
      <c r="D36" s="463"/>
      <c r="E36" s="445"/>
      <c r="F36" s="50" t="s">
        <v>1273</v>
      </c>
      <c r="G36" s="350"/>
      <c r="H36" s="222"/>
    </row>
    <row r="37" spans="2:8" x14ac:dyDescent="0.3">
      <c r="B37" s="444" t="s">
        <v>1264</v>
      </c>
      <c r="C37" s="463"/>
      <c r="D37" s="463"/>
      <c r="E37" s="445"/>
      <c r="F37" s="50" t="s">
        <v>1274</v>
      </c>
      <c r="G37" s="350"/>
      <c r="H37" s="222"/>
    </row>
    <row r="38" spans="2:8" x14ac:dyDescent="0.3">
      <c r="B38" s="466" t="s">
        <v>1265</v>
      </c>
      <c r="C38" s="463"/>
      <c r="D38" s="463"/>
      <c r="E38" s="445"/>
      <c r="F38" s="50" t="s">
        <v>1275</v>
      </c>
      <c r="G38" s="350">
        <v>2579795320.1199999</v>
      </c>
      <c r="H38" s="222"/>
    </row>
    <row r="39" spans="2:8" x14ac:dyDescent="0.3">
      <c r="B39" s="129"/>
      <c r="C39" s="463" t="s">
        <v>1424</v>
      </c>
      <c r="D39" s="463"/>
      <c r="E39" s="445"/>
      <c r="F39" s="50" t="s">
        <v>1276</v>
      </c>
      <c r="G39" s="350">
        <v>1734624.27</v>
      </c>
      <c r="H39" s="222"/>
    </row>
    <row r="40" spans="2:8" x14ac:dyDescent="0.3">
      <c r="B40" s="129"/>
      <c r="C40" s="463" t="s">
        <v>1425</v>
      </c>
      <c r="D40" s="463"/>
      <c r="E40" s="445"/>
      <c r="F40" s="50" t="s">
        <v>1277</v>
      </c>
      <c r="G40" s="350">
        <f>2267676432-G39-20000000</f>
        <v>2245941807.73</v>
      </c>
      <c r="H40" s="222"/>
    </row>
    <row r="41" spans="2:8" x14ac:dyDescent="0.3">
      <c r="B41" s="129"/>
      <c r="C41" s="463" t="s">
        <v>1426</v>
      </c>
      <c r="D41" s="463"/>
      <c r="E41" s="445"/>
      <c r="F41" s="50" t="s">
        <v>1278</v>
      </c>
      <c r="G41" s="350">
        <f>302870910.18-25114197.83-28148000</f>
        <v>249608712.35000002</v>
      </c>
      <c r="H41" s="222"/>
    </row>
    <row r="42" spans="2:8" x14ac:dyDescent="0.3">
      <c r="B42" s="129"/>
      <c r="C42" s="464" t="s">
        <v>1427</v>
      </c>
      <c r="D42" s="463"/>
      <c r="E42" s="445"/>
      <c r="F42" s="50" t="s">
        <v>1279</v>
      </c>
      <c r="G42" s="350">
        <f>G44+G43</f>
        <v>73262197.829999998</v>
      </c>
      <c r="H42" s="222"/>
    </row>
    <row r="43" spans="2:8" x14ac:dyDescent="0.3">
      <c r="B43" s="129"/>
      <c r="C43" s="132"/>
      <c r="D43" s="463" t="s">
        <v>1456</v>
      </c>
      <c r="E43" s="445"/>
      <c r="F43" s="50" t="s">
        <v>1324</v>
      </c>
      <c r="G43" s="350">
        <v>45114197.829999998</v>
      </c>
      <c r="H43" s="222" t="s">
        <v>4529</v>
      </c>
    </row>
    <row r="44" spans="2:8" x14ac:dyDescent="0.3">
      <c r="B44" s="129"/>
      <c r="C44" s="133"/>
      <c r="D44" s="463" t="s">
        <v>1457</v>
      </c>
      <c r="E44" s="445"/>
      <c r="F44" s="50" t="s">
        <v>1325</v>
      </c>
      <c r="G44" s="350">
        <v>28148000</v>
      </c>
      <c r="H44" s="222" t="s">
        <v>4528</v>
      </c>
    </row>
    <row r="45" spans="2:8" x14ac:dyDescent="0.3">
      <c r="B45" s="128"/>
      <c r="C45" s="470" t="s">
        <v>1428</v>
      </c>
      <c r="D45" s="463"/>
      <c r="E45" s="445"/>
      <c r="F45" s="50" t="s">
        <v>1280</v>
      </c>
      <c r="G45" s="350">
        <v>9247977.5999999996</v>
      </c>
      <c r="H45" s="222"/>
    </row>
    <row r="46" spans="2:8" x14ac:dyDescent="0.3">
      <c r="B46" s="444" t="s">
        <v>1266</v>
      </c>
      <c r="C46" s="463"/>
      <c r="D46" s="463"/>
      <c r="E46" s="445"/>
      <c r="F46" s="50" t="s">
        <v>1281</v>
      </c>
      <c r="G46" s="350"/>
      <c r="H46" s="222"/>
    </row>
    <row r="47" spans="2:8" x14ac:dyDescent="0.3">
      <c r="B47" s="444" t="s">
        <v>1256</v>
      </c>
      <c r="C47" s="463"/>
      <c r="D47" s="463"/>
      <c r="E47" s="445"/>
      <c r="F47" s="50" t="s">
        <v>1282</v>
      </c>
      <c r="G47" s="350"/>
      <c r="H47" s="222"/>
    </row>
    <row r="48" spans="2:8" x14ac:dyDescent="0.3">
      <c r="B48" s="444" t="s">
        <v>1257</v>
      </c>
      <c r="C48" s="463"/>
      <c r="D48" s="463"/>
      <c r="E48" s="445"/>
      <c r="F48" s="50" t="s">
        <v>1283</v>
      </c>
      <c r="G48" s="350"/>
      <c r="H48" s="222"/>
    </row>
    <row r="49" spans="2:8" x14ac:dyDescent="0.3">
      <c r="B49" s="444" t="s">
        <v>1267</v>
      </c>
      <c r="C49" s="463"/>
      <c r="D49" s="463"/>
      <c r="E49" s="445"/>
      <c r="F49" s="50" t="s">
        <v>1284</v>
      </c>
      <c r="G49" s="350">
        <v>683928.73</v>
      </c>
      <c r="H49" s="222"/>
    </row>
    <row r="50" spans="2:8" x14ac:dyDescent="0.3">
      <c r="B50" s="444" t="s">
        <v>1268</v>
      </c>
      <c r="C50" s="463"/>
      <c r="D50" s="463"/>
      <c r="E50" s="445"/>
      <c r="F50" s="50" t="s">
        <v>1285</v>
      </c>
      <c r="G50" s="350">
        <v>1586871.88</v>
      </c>
      <c r="H50" s="222"/>
    </row>
    <row r="51" spans="2:8" x14ac:dyDescent="0.3">
      <c r="B51" s="444" t="s">
        <v>1269</v>
      </c>
      <c r="C51" s="463"/>
      <c r="D51" s="463"/>
      <c r="E51" s="445"/>
      <c r="F51" s="50" t="s">
        <v>1286</v>
      </c>
      <c r="G51" s="350">
        <v>8705258.6400000006</v>
      </c>
      <c r="H51" s="222"/>
    </row>
    <row r="52" spans="2:8" x14ac:dyDescent="0.3">
      <c r="B52" s="444" t="s">
        <v>1270</v>
      </c>
      <c r="C52" s="463"/>
      <c r="D52" s="463"/>
      <c r="E52" s="445"/>
      <c r="F52" s="50" t="s">
        <v>1287</v>
      </c>
      <c r="G52" s="350"/>
      <c r="H52" s="222"/>
    </row>
    <row r="53" spans="2:8" x14ac:dyDescent="0.3">
      <c r="B53" s="467" t="s">
        <v>1289</v>
      </c>
      <c r="C53" s="462"/>
      <c r="D53" s="462"/>
      <c r="E53" s="465"/>
      <c r="F53" s="50">
        <v>2999</v>
      </c>
      <c r="G53" s="351">
        <v>2592212643.5999999</v>
      </c>
      <c r="H53" s="252"/>
    </row>
    <row r="54" spans="2:8" x14ac:dyDescent="0.3">
      <c r="B54" s="48"/>
      <c r="C54" s="48"/>
      <c r="D54" s="48"/>
      <c r="E54" s="48"/>
      <c r="F54" s="47"/>
      <c r="G54" s="177"/>
      <c r="H54" s="177"/>
    </row>
    <row r="55" spans="2:8" x14ac:dyDescent="0.3">
      <c r="B55" s="127" t="s">
        <v>67</v>
      </c>
      <c r="C55" s="125"/>
      <c r="D55" s="125"/>
      <c r="E55" s="125"/>
      <c r="F55" s="91"/>
      <c r="G55" s="178"/>
      <c r="H55" s="179"/>
    </row>
    <row r="56" spans="2:8" x14ac:dyDescent="0.3">
      <c r="B56" s="466" t="s">
        <v>1290</v>
      </c>
      <c r="C56" s="463"/>
      <c r="D56" s="463"/>
      <c r="E56" s="445"/>
      <c r="F56" s="50" t="s">
        <v>1297</v>
      </c>
      <c r="G56" s="350">
        <v>71086764.319999993</v>
      </c>
      <c r="H56" s="222"/>
    </row>
    <row r="57" spans="2:8" x14ac:dyDescent="0.3">
      <c r="B57" s="129"/>
      <c r="C57" s="463" t="s">
        <v>1454</v>
      </c>
      <c r="D57" s="463"/>
      <c r="E57" s="445"/>
      <c r="F57" s="50" t="s">
        <v>1298</v>
      </c>
      <c r="G57" s="350">
        <v>71086764.319999993</v>
      </c>
      <c r="H57" s="222" t="s">
        <v>4521</v>
      </c>
    </row>
    <row r="58" spans="2:8" x14ac:dyDescent="0.3">
      <c r="B58" s="128"/>
      <c r="C58" s="463" t="s">
        <v>1455</v>
      </c>
      <c r="D58" s="463"/>
      <c r="E58" s="445"/>
      <c r="F58" s="50" t="s">
        <v>1299</v>
      </c>
      <c r="G58" s="350"/>
      <c r="H58" s="222"/>
    </row>
    <row r="59" spans="2:8" x14ac:dyDescent="0.3">
      <c r="B59" s="444" t="s">
        <v>1291</v>
      </c>
      <c r="C59" s="463"/>
      <c r="D59" s="463"/>
      <c r="E59" s="445"/>
      <c r="F59" s="50" t="s">
        <v>1300</v>
      </c>
      <c r="G59" s="350">
        <v>29753135.109999999</v>
      </c>
      <c r="H59" s="222" t="s">
        <v>4522</v>
      </c>
    </row>
    <row r="60" spans="2:8" x14ac:dyDescent="0.3">
      <c r="B60" s="444" t="s">
        <v>1292</v>
      </c>
      <c r="C60" s="463"/>
      <c r="D60" s="463"/>
      <c r="E60" s="445"/>
      <c r="F60" s="50" t="s">
        <v>1301</v>
      </c>
      <c r="G60" s="350"/>
      <c r="H60" s="222"/>
    </row>
    <row r="61" spans="2:8" x14ac:dyDescent="0.3">
      <c r="B61" s="466" t="s">
        <v>1293</v>
      </c>
      <c r="C61" s="463"/>
      <c r="D61" s="463"/>
      <c r="E61" s="445"/>
      <c r="F61" s="50" t="s">
        <v>1302</v>
      </c>
      <c r="G61" s="350">
        <v>-295736.28999999998</v>
      </c>
      <c r="H61" s="222" t="s">
        <v>4530</v>
      </c>
    </row>
    <row r="62" spans="2:8" x14ac:dyDescent="0.3">
      <c r="B62" s="129"/>
      <c r="C62" s="464" t="s">
        <v>1458</v>
      </c>
      <c r="D62" s="463"/>
      <c r="E62" s="445"/>
      <c r="F62" s="50" t="s">
        <v>1303</v>
      </c>
      <c r="G62" s="350"/>
      <c r="H62" s="222"/>
    </row>
    <row r="63" spans="2:8" x14ac:dyDescent="0.3">
      <c r="B63" s="129"/>
      <c r="C63" s="132"/>
      <c r="D63" s="463" t="s">
        <v>1459</v>
      </c>
      <c r="E63" s="445"/>
      <c r="F63" s="50" t="s">
        <v>1304</v>
      </c>
      <c r="G63" s="350"/>
      <c r="H63" s="222"/>
    </row>
    <row r="64" spans="2:8" ht="22.2" customHeight="1" x14ac:dyDescent="0.3">
      <c r="B64" s="129"/>
      <c r="C64" s="132"/>
      <c r="D64" s="463" t="s">
        <v>1460</v>
      </c>
      <c r="E64" s="445"/>
      <c r="F64" s="50" t="s">
        <v>1305</v>
      </c>
      <c r="G64" s="350"/>
      <c r="H64" s="222"/>
    </row>
    <row r="65" spans="2:8" ht="28.95" customHeight="1" x14ac:dyDescent="0.3">
      <c r="B65" s="129"/>
      <c r="C65" s="132"/>
      <c r="D65" s="464" t="s">
        <v>1461</v>
      </c>
      <c r="E65" s="469"/>
      <c r="F65" s="50" t="s">
        <v>1306</v>
      </c>
      <c r="G65" s="350"/>
      <c r="H65" s="222"/>
    </row>
    <row r="66" spans="2:8" x14ac:dyDescent="0.3">
      <c r="B66" s="129"/>
      <c r="C66" s="464" t="s">
        <v>1462</v>
      </c>
      <c r="D66" s="463"/>
      <c r="E66" s="445"/>
      <c r="F66" s="50" t="s">
        <v>1307</v>
      </c>
      <c r="G66" s="350">
        <v>-295736.28999999998</v>
      </c>
      <c r="H66" s="222"/>
    </row>
    <row r="67" spans="2:8" ht="22.2" customHeight="1" x14ac:dyDescent="0.3">
      <c r="B67" s="128"/>
      <c r="C67" s="133"/>
      <c r="D67" s="463" t="s">
        <v>1463</v>
      </c>
      <c r="E67" s="445"/>
      <c r="F67" s="50" t="s">
        <v>1308</v>
      </c>
      <c r="G67" s="350">
        <v>-295736.28999999998</v>
      </c>
      <c r="H67" s="222"/>
    </row>
    <row r="68" spans="2:8" x14ac:dyDescent="0.3">
      <c r="B68" s="444" t="s">
        <v>1294</v>
      </c>
      <c r="C68" s="463"/>
      <c r="D68" s="463"/>
      <c r="E68" s="445"/>
      <c r="F68" s="50" t="s">
        <v>1309</v>
      </c>
      <c r="G68" s="350">
        <v>117539788.86</v>
      </c>
      <c r="H68" s="222" t="s">
        <v>4531</v>
      </c>
    </row>
    <row r="69" spans="2:8" x14ac:dyDescent="0.3">
      <c r="B69" s="444" t="s">
        <v>1295</v>
      </c>
      <c r="C69" s="463"/>
      <c r="D69" s="463"/>
      <c r="E69" s="445"/>
      <c r="F69" s="50" t="s">
        <v>1310</v>
      </c>
      <c r="G69" s="350">
        <v>10730651.48</v>
      </c>
      <c r="H69" s="222" t="s">
        <v>4532</v>
      </c>
    </row>
    <row r="70" spans="2:8" x14ac:dyDescent="0.3">
      <c r="B70" s="466" t="s">
        <v>1296</v>
      </c>
      <c r="C70" s="463"/>
      <c r="D70" s="463"/>
      <c r="E70" s="445"/>
      <c r="F70" s="50" t="s">
        <v>1311</v>
      </c>
      <c r="G70" s="350">
        <v>16527483.689999999</v>
      </c>
      <c r="H70" s="222"/>
    </row>
    <row r="71" spans="2:8" ht="22.2" customHeight="1" x14ac:dyDescent="0.3">
      <c r="B71" s="129"/>
      <c r="C71" s="463" t="s">
        <v>1464</v>
      </c>
      <c r="D71" s="463"/>
      <c r="E71" s="445"/>
      <c r="F71" s="50" t="s">
        <v>1312</v>
      </c>
      <c r="G71" s="350">
        <v>6457742.3900000006</v>
      </c>
      <c r="H71" s="222" t="s">
        <v>4525</v>
      </c>
    </row>
    <row r="72" spans="2:8" ht="22.2" customHeight="1" x14ac:dyDescent="0.3">
      <c r="B72" s="128"/>
      <c r="C72" s="463" t="s">
        <v>1465</v>
      </c>
      <c r="D72" s="463"/>
      <c r="E72" s="445"/>
      <c r="F72" s="50" t="s">
        <v>1313</v>
      </c>
      <c r="G72" s="350">
        <v>10069741.299999999</v>
      </c>
      <c r="H72" s="222"/>
    </row>
    <row r="73" spans="2:8" x14ac:dyDescent="0.3">
      <c r="B73" s="468" t="s">
        <v>1271</v>
      </c>
      <c r="C73" s="462"/>
      <c r="D73" s="462"/>
      <c r="E73" s="465"/>
      <c r="F73" s="50">
        <v>3990</v>
      </c>
      <c r="G73" s="350">
        <v>245342087.17000002</v>
      </c>
      <c r="H73" s="222"/>
    </row>
    <row r="74" spans="2:8" x14ac:dyDescent="0.3">
      <c r="B74" s="467" t="s">
        <v>1272</v>
      </c>
      <c r="C74" s="462"/>
      <c r="D74" s="462"/>
      <c r="E74" s="465"/>
      <c r="F74" s="50">
        <v>3999</v>
      </c>
      <c r="G74" s="351">
        <v>2837554730.77</v>
      </c>
      <c r="H74" s="252"/>
    </row>
    <row r="76" spans="2:8" x14ac:dyDescent="0.3">
      <c r="G76" s="353"/>
    </row>
  </sheetData>
  <mergeCells count="64">
    <mergeCell ref="D65:E65"/>
    <mergeCell ref="D64:E64"/>
    <mergeCell ref="D63:E63"/>
    <mergeCell ref="D44:E44"/>
    <mergeCell ref="D43:E43"/>
    <mergeCell ref="C45:E45"/>
    <mergeCell ref="B48:E48"/>
    <mergeCell ref="B47:E47"/>
    <mergeCell ref="B46:E46"/>
    <mergeCell ref="B53:E53"/>
    <mergeCell ref="B52:E52"/>
    <mergeCell ref="B51:E51"/>
    <mergeCell ref="B50:E50"/>
    <mergeCell ref="B49:E49"/>
    <mergeCell ref="B74:E74"/>
    <mergeCell ref="B73:E73"/>
    <mergeCell ref="B56:E56"/>
    <mergeCell ref="B59:E59"/>
    <mergeCell ref="B60:E60"/>
    <mergeCell ref="B61:E61"/>
    <mergeCell ref="B68:E68"/>
    <mergeCell ref="B69:E69"/>
    <mergeCell ref="B70:E70"/>
    <mergeCell ref="C57:E57"/>
    <mergeCell ref="C58:E58"/>
    <mergeCell ref="C62:E62"/>
    <mergeCell ref="C66:E66"/>
    <mergeCell ref="C71:E71"/>
    <mergeCell ref="C72:E72"/>
    <mergeCell ref="D67:E67"/>
    <mergeCell ref="B36:E36"/>
    <mergeCell ref="B37:E37"/>
    <mergeCell ref="B38:E38"/>
    <mergeCell ref="C42:E42"/>
    <mergeCell ref="C41:E41"/>
    <mergeCell ref="C40:E40"/>
    <mergeCell ref="C39:E39"/>
    <mergeCell ref="B32:E32"/>
    <mergeCell ref="B33:E33"/>
    <mergeCell ref="C13:E13"/>
    <mergeCell ref="C17:E17"/>
    <mergeCell ref="C22:E22"/>
    <mergeCell ref="C23:E23"/>
    <mergeCell ref="C24:E24"/>
    <mergeCell ref="C27:E27"/>
    <mergeCell ref="C28:E28"/>
    <mergeCell ref="C30:E30"/>
    <mergeCell ref="C31:E31"/>
    <mergeCell ref="D14:E14"/>
    <mergeCell ref="D15:E15"/>
    <mergeCell ref="B20:E20"/>
    <mergeCell ref="B21:E21"/>
    <mergeCell ref="B25:E25"/>
    <mergeCell ref="B29:E29"/>
    <mergeCell ref="B10:E10"/>
    <mergeCell ref="B11:E11"/>
    <mergeCell ref="B12:E12"/>
    <mergeCell ref="B18:E18"/>
    <mergeCell ref="B19:E19"/>
    <mergeCell ref="B2:H2"/>
    <mergeCell ref="B7:E7"/>
    <mergeCell ref="B8:E8"/>
    <mergeCell ref="B9:E9"/>
    <mergeCell ref="B26:E26"/>
  </mergeCells>
  <pageMargins left="0.7" right="0.7" top="0.75" bottom="0.75" header="0.3" footer="0.3"/>
  <pageSetup paperSize="9" scale="64" orientation="portrait" r:id="rId1"/>
  <headerFooter>
    <oddHeader>&amp;CEN
Annex VII</oddHeader>
    <oddFooter>&amp;C&amp;P</oddFooter>
  </headerFooter>
  <drawing r:id="rId2"/>
  <legacyDrawing r:id="rId3"/>
  <controls>
    <mc:AlternateContent xmlns:mc="http://schemas.openxmlformats.org/markup-compatibility/2006">
      <mc:Choice Requires="x14">
        <control shapeId="18433" r:id="rId4" name="aguWaterMark">
          <controlPr defaultSize="0" disabled="1" autoLine="0" autoPict="0" r:id="rId5">
            <anchor moveWithCells="1">
              <from>
                <xdr:col>0</xdr:col>
                <xdr:colOff>0</xdr:colOff>
                <xdr:row>0</xdr:row>
                <xdr:rowOff>0</xdr:rowOff>
              </from>
              <to>
                <xdr:col>2</xdr:col>
                <xdr:colOff>335280</xdr:colOff>
                <xdr:row>1</xdr:row>
                <xdr:rowOff>99060</xdr:rowOff>
              </to>
            </anchor>
          </controlPr>
        </control>
      </mc:Choice>
      <mc:Fallback>
        <control shapeId="18433" r:id="rId4" name="aguWaterMark"/>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9BD79-47CF-4B30-B1E5-914F02593391}">
  <sheetPr codeName="Sheet100">
    <tabColor theme="0"/>
    <pageSetUpPr fitToPage="1"/>
  </sheetPr>
  <dimension ref="B1:Q43"/>
  <sheetViews>
    <sheetView showGridLines="0" showRowColHeaders="0" zoomScaleNormal="100" workbookViewId="0">
      <pane xSplit="3" ySplit="9" topLeftCell="D10" activePane="bottomRight" state="frozen"/>
      <selection activeCell="C26" sqref="C26:E26"/>
      <selection pane="topRight" activeCell="C26" sqref="C26:E26"/>
      <selection pane="bottomLeft" activeCell="C26" sqref="C26:E26"/>
      <selection pane="bottomRight" activeCell="A12" sqref="A12"/>
    </sheetView>
  </sheetViews>
  <sheetFormatPr defaultColWidth="9.109375" defaultRowHeight="14.4" x14ac:dyDescent="0.3"/>
  <cols>
    <col min="1" max="1" width="2.5546875" customWidth="1"/>
    <col min="2" max="2" width="1.44140625" customWidth="1"/>
    <col min="3" max="3" width="5.88671875" customWidth="1"/>
    <col min="4" max="4" width="35.5546875" customWidth="1"/>
    <col min="5" max="17" width="18.5546875" customWidth="1"/>
  </cols>
  <sheetData>
    <row r="1" spans="2:17" ht="10.199999999999999" customHeight="1" x14ac:dyDescent="0.3"/>
    <row r="2" spans="2:17" ht="27.9" customHeight="1" x14ac:dyDescent="0.3">
      <c r="B2" s="438" t="s">
        <v>620</v>
      </c>
      <c r="C2" s="438"/>
      <c r="D2" s="438"/>
      <c r="E2" s="438"/>
      <c r="F2" s="438"/>
      <c r="G2" s="438"/>
      <c r="H2" s="438"/>
      <c r="I2" s="438"/>
      <c r="J2" s="438"/>
      <c r="K2" s="438"/>
      <c r="L2" s="438"/>
      <c r="M2" s="438"/>
      <c r="N2" s="438"/>
      <c r="O2" s="438"/>
      <c r="P2" s="438"/>
      <c r="Q2" s="438"/>
    </row>
    <row r="3" spans="2:17" ht="14.4" customHeight="1" x14ac:dyDescent="0.3">
      <c r="B3" s="90" t="s">
        <v>1545</v>
      </c>
      <c r="C3" s="90"/>
    </row>
    <row r="5" spans="2:17" ht="15.75" customHeight="1" x14ac:dyDescent="0.3">
      <c r="C5" s="63"/>
      <c r="D5" s="471" t="s">
        <v>1232</v>
      </c>
      <c r="E5" s="474" t="s">
        <v>74</v>
      </c>
      <c r="F5" s="475"/>
      <c r="G5" s="474" t="s">
        <v>75</v>
      </c>
      <c r="H5" s="475"/>
      <c r="I5" s="471" t="s">
        <v>76</v>
      </c>
      <c r="J5" s="471" t="s">
        <v>77</v>
      </c>
      <c r="K5" s="474" t="s">
        <v>78</v>
      </c>
      <c r="L5" s="478"/>
      <c r="M5" s="478"/>
      <c r="N5" s="475"/>
      <c r="O5" s="471" t="s">
        <v>79</v>
      </c>
      <c r="P5" s="471" t="s">
        <v>80</v>
      </c>
      <c r="Q5" s="471" t="s">
        <v>81</v>
      </c>
    </row>
    <row r="6" spans="2:17" x14ac:dyDescent="0.3">
      <c r="C6" s="63"/>
      <c r="D6" s="472"/>
      <c r="E6" s="476"/>
      <c r="F6" s="477"/>
      <c r="G6" s="476"/>
      <c r="H6" s="477"/>
      <c r="I6" s="472"/>
      <c r="J6" s="472"/>
      <c r="K6" s="476"/>
      <c r="L6" s="479"/>
      <c r="M6" s="479"/>
      <c r="N6" s="480"/>
      <c r="O6" s="472"/>
      <c r="P6" s="472"/>
      <c r="Q6" s="472"/>
    </row>
    <row r="7" spans="2:17" ht="48" x14ac:dyDescent="0.3">
      <c r="B7" s="44"/>
      <c r="C7" s="134"/>
      <c r="D7" s="473"/>
      <c r="E7" s="97" t="s">
        <v>82</v>
      </c>
      <c r="F7" s="98" t="s">
        <v>83</v>
      </c>
      <c r="G7" s="97" t="s">
        <v>84</v>
      </c>
      <c r="H7" s="98" t="s">
        <v>85</v>
      </c>
      <c r="I7" s="473"/>
      <c r="J7" s="473"/>
      <c r="K7" s="97" t="s">
        <v>86</v>
      </c>
      <c r="L7" s="98" t="s">
        <v>75</v>
      </c>
      <c r="M7" s="98" t="s">
        <v>87</v>
      </c>
      <c r="N7" s="94" t="s">
        <v>88</v>
      </c>
      <c r="O7" s="473"/>
      <c r="P7" s="473"/>
      <c r="Q7" s="473"/>
    </row>
    <row r="8" spans="2:17" x14ac:dyDescent="0.3">
      <c r="C8" s="50" t="s">
        <v>0</v>
      </c>
      <c r="D8" s="50" t="s">
        <v>731</v>
      </c>
      <c r="E8" s="99" t="s">
        <v>3</v>
      </c>
      <c r="F8" s="100" t="s">
        <v>4</v>
      </c>
      <c r="G8" s="99" t="s">
        <v>5</v>
      </c>
      <c r="H8" s="100" t="s">
        <v>24</v>
      </c>
      <c r="I8" s="50" t="s">
        <v>25</v>
      </c>
      <c r="J8" s="50" t="s">
        <v>62</v>
      </c>
      <c r="K8" s="99" t="s">
        <v>63</v>
      </c>
      <c r="L8" s="102" t="s">
        <v>64</v>
      </c>
      <c r="M8" s="85" t="s">
        <v>69</v>
      </c>
      <c r="N8" s="50" t="s">
        <v>70</v>
      </c>
      <c r="O8" s="50" t="s">
        <v>71</v>
      </c>
      <c r="P8" s="50" t="s">
        <v>72</v>
      </c>
      <c r="Q8" s="50" t="s">
        <v>73</v>
      </c>
    </row>
    <row r="9" spans="2:17" x14ac:dyDescent="0.3">
      <c r="C9" s="50">
        <f>ROW() - ROW(C$8)</f>
        <v>1</v>
      </c>
      <c r="D9" s="109" t="s">
        <v>23</v>
      </c>
      <c r="E9" s="180">
        <f t="shared" ref="E9:O9" si="0">SUM(E10:E1048576)</f>
        <v>2114666562.4579997</v>
      </c>
      <c r="F9" s="181"/>
      <c r="G9" s="180"/>
      <c r="H9" s="181"/>
      <c r="I9" s="182"/>
      <c r="J9" s="182">
        <f t="shared" si="0"/>
        <v>2114666562.4579997</v>
      </c>
      <c r="K9" s="180">
        <f t="shared" si="0"/>
        <v>109993134.89440002</v>
      </c>
      <c r="L9" s="183"/>
      <c r="M9" s="184"/>
      <c r="N9" s="182">
        <f t="shared" si="0"/>
        <v>109993134.89440002</v>
      </c>
      <c r="O9" s="182">
        <f t="shared" si="0"/>
        <v>1374914186.1800005</v>
      </c>
      <c r="P9" s="185"/>
      <c r="Q9" s="101"/>
    </row>
    <row r="10" spans="2:17" x14ac:dyDescent="0.3">
      <c r="C10" s="50">
        <f t="shared" ref="C10:C43" si="1">ROW() - ROW(C$9)</f>
        <v>1</v>
      </c>
      <c r="D10" s="223" t="s">
        <v>4489</v>
      </c>
      <c r="E10" s="224">
        <v>222587.89</v>
      </c>
      <c r="F10" s="225"/>
      <c r="G10" s="224"/>
      <c r="H10" s="225"/>
      <c r="I10" s="226"/>
      <c r="J10" s="227">
        <v>222587.89</v>
      </c>
      <c r="K10" s="224">
        <v>6382.9359999999997</v>
      </c>
      <c r="L10" s="228"/>
      <c r="M10" s="229"/>
      <c r="N10" s="226">
        <v>6382.9359999999997</v>
      </c>
      <c r="O10" s="227">
        <v>79786.7</v>
      </c>
      <c r="P10" s="230">
        <v>1E-4</v>
      </c>
      <c r="Q10" s="230"/>
    </row>
    <row r="11" spans="2:17" x14ac:dyDescent="0.3">
      <c r="C11" s="50">
        <f t="shared" si="1"/>
        <v>2</v>
      </c>
      <c r="D11" s="223" t="s">
        <v>4490</v>
      </c>
      <c r="E11" s="224">
        <v>34597.199999999997</v>
      </c>
      <c r="F11" s="225"/>
      <c r="G11" s="224"/>
      <c r="H11" s="225"/>
      <c r="I11" s="226"/>
      <c r="J11" s="227">
        <v>34597.199999999997</v>
      </c>
      <c r="K11" s="224">
        <v>1250.0047999999999</v>
      </c>
      <c r="L11" s="228"/>
      <c r="M11" s="229"/>
      <c r="N11" s="226">
        <v>1250.0047999999999</v>
      </c>
      <c r="O11" s="227">
        <v>15625.06</v>
      </c>
      <c r="P11" s="230">
        <v>0</v>
      </c>
      <c r="Q11" s="230"/>
    </row>
    <row r="12" spans="2:17" x14ac:dyDescent="0.3">
      <c r="C12" s="50">
        <f t="shared" si="1"/>
        <v>3</v>
      </c>
      <c r="D12" s="223" t="s">
        <v>4491</v>
      </c>
      <c r="E12" s="224">
        <v>435997.96</v>
      </c>
      <c r="F12" s="225"/>
      <c r="G12" s="224"/>
      <c r="H12" s="225"/>
      <c r="I12" s="226"/>
      <c r="J12" s="227">
        <v>435997.96</v>
      </c>
      <c r="K12" s="224">
        <v>23599.175999999999</v>
      </c>
      <c r="L12" s="228"/>
      <c r="M12" s="229"/>
      <c r="N12" s="226">
        <v>23599.175999999999</v>
      </c>
      <c r="O12" s="227">
        <v>294989.7</v>
      </c>
      <c r="P12" s="230">
        <v>2.0000000000000001E-4</v>
      </c>
      <c r="Q12" s="230">
        <v>0.01</v>
      </c>
    </row>
    <row r="13" spans="2:17" x14ac:dyDescent="0.3">
      <c r="C13" s="50">
        <f t="shared" si="1"/>
        <v>4</v>
      </c>
      <c r="D13" s="223" t="s">
        <v>4492</v>
      </c>
      <c r="E13" s="224"/>
      <c r="F13" s="225"/>
      <c r="G13" s="224"/>
      <c r="H13" s="225"/>
      <c r="I13" s="226"/>
      <c r="J13" s="227"/>
      <c r="K13" s="224"/>
      <c r="L13" s="228"/>
      <c r="M13" s="229"/>
      <c r="N13" s="226"/>
      <c r="O13" s="227"/>
      <c r="P13" s="230"/>
      <c r="Q13" s="230">
        <v>0.02</v>
      </c>
    </row>
    <row r="14" spans="2:17" x14ac:dyDescent="0.3">
      <c r="C14" s="50">
        <f t="shared" si="1"/>
        <v>5</v>
      </c>
      <c r="D14" s="223" t="s">
        <v>4493</v>
      </c>
      <c r="E14" s="224">
        <v>15082467.17</v>
      </c>
      <c r="F14" s="225"/>
      <c r="G14" s="224"/>
      <c r="H14" s="225"/>
      <c r="I14" s="226"/>
      <c r="J14" s="227">
        <v>15082467.17</v>
      </c>
      <c r="K14" s="224">
        <v>998368.64879999997</v>
      </c>
      <c r="L14" s="228"/>
      <c r="M14" s="229"/>
      <c r="N14" s="226">
        <v>998368.64879999997</v>
      </c>
      <c r="O14" s="227">
        <v>12479608.109999999</v>
      </c>
      <c r="P14" s="230">
        <v>9.1000000000000004E-3</v>
      </c>
      <c r="Q14" s="230"/>
    </row>
    <row r="15" spans="2:17" x14ac:dyDescent="0.3">
      <c r="C15" s="50">
        <f t="shared" si="1"/>
        <v>6</v>
      </c>
      <c r="D15" s="223" t="s">
        <v>4494</v>
      </c>
      <c r="E15" s="224"/>
      <c r="F15" s="225"/>
      <c r="G15" s="224"/>
      <c r="H15" s="225"/>
      <c r="I15" s="226"/>
      <c r="J15" s="227"/>
      <c r="K15" s="224"/>
      <c r="L15" s="228"/>
      <c r="M15" s="229"/>
      <c r="N15" s="226"/>
      <c r="O15" s="227"/>
      <c r="P15" s="230"/>
      <c r="Q15" s="230">
        <v>1.2500000000000001E-2</v>
      </c>
    </row>
    <row r="16" spans="2:17" x14ac:dyDescent="0.3">
      <c r="C16" s="50">
        <f t="shared" si="1"/>
        <v>7</v>
      </c>
      <c r="D16" s="223" t="s">
        <v>4495</v>
      </c>
      <c r="E16" s="224"/>
      <c r="F16" s="225"/>
      <c r="G16" s="224"/>
      <c r="H16" s="225"/>
      <c r="I16" s="226"/>
      <c r="J16" s="227"/>
      <c r="K16" s="224"/>
      <c r="L16" s="228"/>
      <c r="M16" s="229"/>
      <c r="N16" s="226"/>
      <c r="O16" s="227"/>
      <c r="P16" s="230"/>
      <c r="Q16" s="230">
        <v>0.01</v>
      </c>
    </row>
    <row r="17" spans="3:17" x14ac:dyDescent="0.3">
      <c r="C17" s="50">
        <f t="shared" si="1"/>
        <v>8</v>
      </c>
      <c r="D17" s="223" t="s">
        <v>4496</v>
      </c>
      <c r="E17" s="224">
        <v>96703.93</v>
      </c>
      <c r="F17" s="225"/>
      <c r="G17" s="224"/>
      <c r="H17" s="225"/>
      <c r="I17" s="226"/>
      <c r="J17" s="227">
        <v>96703.93</v>
      </c>
      <c r="K17" s="224">
        <v>1953.2952</v>
      </c>
      <c r="L17" s="228"/>
      <c r="M17" s="229"/>
      <c r="N17" s="226">
        <v>1953.2952</v>
      </c>
      <c r="O17" s="227">
        <v>24416.19</v>
      </c>
      <c r="P17" s="230">
        <v>0</v>
      </c>
      <c r="Q17" s="230">
        <v>7.4999999999999997E-3</v>
      </c>
    </row>
    <row r="18" spans="3:17" x14ac:dyDescent="0.3">
      <c r="C18" s="50">
        <f t="shared" si="1"/>
        <v>9</v>
      </c>
      <c r="D18" s="223" t="s">
        <v>4497</v>
      </c>
      <c r="E18" s="224"/>
      <c r="F18" s="225"/>
      <c r="G18" s="224"/>
      <c r="H18" s="225"/>
      <c r="I18" s="226"/>
      <c r="J18" s="227"/>
      <c r="K18" s="224"/>
      <c r="L18" s="228"/>
      <c r="M18" s="229"/>
      <c r="N18" s="226"/>
      <c r="O18" s="227"/>
      <c r="P18" s="230"/>
      <c r="Q18" s="230">
        <v>2.5000000000000001E-2</v>
      </c>
    </row>
    <row r="19" spans="3:17" x14ac:dyDescent="0.3">
      <c r="C19" s="50">
        <f t="shared" si="1"/>
        <v>10</v>
      </c>
      <c r="D19" s="223" t="s">
        <v>4498</v>
      </c>
      <c r="E19" s="224">
        <v>2074621370.4979999</v>
      </c>
      <c r="F19" s="225"/>
      <c r="G19" s="224"/>
      <c r="H19" s="225"/>
      <c r="I19" s="226"/>
      <c r="J19" s="227">
        <v>2074621370.4979999</v>
      </c>
      <c r="K19" s="224">
        <v>108404014.744</v>
      </c>
      <c r="L19" s="228"/>
      <c r="M19" s="229"/>
      <c r="N19" s="226">
        <v>108404014.744</v>
      </c>
      <c r="O19" s="227">
        <v>1355050184.3</v>
      </c>
      <c r="P19" s="230">
        <v>0.98560000000000003</v>
      </c>
      <c r="Q19" s="230">
        <v>1.4999999999999999E-2</v>
      </c>
    </row>
    <row r="20" spans="3:17" x14ac:dyDescent="0.3">
      <c r="C20" s="50">
        <f t="shared" si="1"/>
        <v>11</v>
      </c>
      <c r="D20" s="223" t="s">
        <v>4499</v>
      </c>
      <c r="E20" s="224">
        <v>245602.2</v>
      </c>
      <c r="F20" s="225"/>
      <c r="G20" s="224"/>
      <c r="H20" s="225"/>
      <c r="I20" s="226"/>
      <c r="J20" s="227">
        <v>245602.2</v>
      </c>
      <c r="K20" s="224">
        <v>8046.6144000000004</v>
      </c>
      <c r="L20" s="228"/>
      <c r="M20" s="229"/>
      <c r="N20" s="226">
        <v>8046.6144000000004</v>
      </c>
      <c r="O20" s="227">
        <v>100582.68</v>
      </c>
      <c r="P20" s="230">
        <v>1E-4</v>
      </c>
      <c r="Q20" s="230">
        <v>5.0000000000000001E-3</v>
      </c>
    </row>
    <row r="21" spans="3:17" x14ac:dyDescent="0.3">
      <c r="C21" s="50">
        <f t="shared" si="1"/>
        <v>12</v>
      </c>
      <c r="D21" s="223" t="s">
        <v>4500</v>
      </c>
      <c r="E21" s="224">
        <v>1379384.36</v>
      </c>
      <c r="F21" s="225"/>
      <c r="G21" s="224"/>
      <c r="H21" s="225"/>
      <c r="I21" s="226"/>
      <c r="J21" s="227">
        <v>1379384.36</v>
      </c>
      <c r="K21" s="224">
        <v>53163.313600000001</v>
      </c>
      <c r="L21" s="228"/>
      <c r="M21" s="229"/>
      <c r="N21" s="226">
        <v>53163.313600000001</v>
      </c>
      <c r="O21" s="227">
        <v>664541.42000000004</v>
      </c>
      <c r="P21" s="230">
        <v>5.0000000000000001E-4</v>
      </c>
      <c r="Q21" s="230"/>
    </row>
    <row r="22" spans="3:17" x14ac:dyDescent="0.3">
      <c r="C22" s="50">
        <f t="shared" si="1"/>
        <v>13</v>
      </c>
      <c r="D22" s="223" t="s">
        <v>4501</v>
      </c>
      <c r="E22" s="224">
        <v>17121544.780000001</v>
      </c>
      <c r="F22" s="225"/>
      <c r="G22" s="224"/>
      <c r="H22" s="225"/>
      <c r="I22" s="226"/>
      <c r="J22" s="227">
        <v>17121544.780000001</v>
      </c>
      <c r="K22" s="224">
        <v>37.150399999999998</v>
      </c>
      <c r="L22" s="228"/>
      <c r="M22" s="229"/>
      <c r="N22" s="226">
        <v>37.150399999999998</v>
      </c>
      <c r="O22" s="227">
        <v>464.38</v>
      </c>
      <c r="P22" s="230">
        <v>0</v>
      </c>
      <c r="Q22" s="230">
        <v>0.01</v>
      </c>
    </row>
    <row r="23" spans="3:17" x14ac:dyDescent="0.3">
      <c r="C23" s="50">
        <f t="shared" si="1"/>
        <v>14</v>
      </c>
      <c r="D23" s="223" t="s">
        <v>4502</v>
      </c>
      <c r="E23" s="224">
        <v>50815.37</v>
      </c>
      <c r="F23" s="225"/>
      <c r="G23" s="224"/>
      <c r="H23" s="225"/>
      <c r="I23" s="226"/>
      <c r="J23" s="227">
        <v>50815.37</v>
      </c>
      <c r="K23" s="224">
        <v>1654.9639999999999</v>
      </c>
      <c r="L23" s="228"/>
      <c r="M23" s="229"/>
      <c r="N23" s="226">
        <v>1654.9639999999999</v>
      </c>
      <c r="O23" s="227">
        <v>20687.05</v>
      </c>
      <c r="P23" s="230">
        <v>0</v>
      </c>
      <c r="Q23" s="230"/>
    </row>
    <row r="24" spans="3:17" x14ac:dyDescent="0.3">
      <c r="C24" s="50">
        <f t="shared" si="1"/>
        <v>15</v>
      </c>
      <c r="D24" s="223" t="s">
        <v>4503</v>
      </c>
      <c r="E24" s="224"/>
      <c r="F24" s="225"/>
      <c r="G24" s="224"/>
      <c r="H24" s="225"/>
      <c r="I24" s="226"/>
      <c r="J24" s="227"/>
      <c r="K24" s="224"/>
      <c r="L24" s="228"/>
      <c r="M24" s="229"/>
      <c r="N24" s="226"/>
      <c r="O24" s="227"/>
      <c r="P24" s="230"/>
      <c r="Q24" s="230">
        <v>2.5000000000000001E-3</v>
      </c>
    </row>
    <row r="25" spans="3:17" x14ac:dyDescent="0.3">
      <c r="C25" s="50">
        <f t="shared" si="1"/>
        <v>16</v>
      </c>
      <c r="D25" s="223" t="s">
        <v>4504</v>
      </c>
      <c r="E25" s="224"/>
      <c r="F25" s="225"/>
      <c r="G25" s="224"/>
      <c r="H25" s="225"/>
      <c r="I25" s="226"/>
      <c r="J25" s="227"/>
      <c r="K25" s="224"/>
      <c r="L25" s="228"/>
      <c r="M25" s="229"/>
      <c r="N25" s="226"/>
      <c r="O25" s="227"/>
      <c r="P25" s="230"/>
      <c r="Q25" s="230">
        <v>1.4999999999999999E-2</v>
      </c>
    </row>
    <row r="26" spans="3:17" x14ac:dyDescent="0.3">
      <c r="C26" s="50">
        <f t="shared" si="1"/>
        <v>17</v>
      </c>
      <c r="D26" s="223" t="s">
        <v>4505</v>
      </c>
      <c r="E26" s="224">
        <v>3479.77</v>
      </c>
      <c r="F26" s="225"/>
      <c r="G26" s="224"/>
      <c r="H26" s="225"/>
      <c r="I26" s="226"/>
      <c r="J26" s="227">
        <v>3479.77</v>
      </c>
      <c r="K26" s="224">
        <v>245.67760000000001</v>
      </c>
      <c r="L26" s="228"/>
      <c r="M26" s="229"/>
      <c r="N26" s="226">
        <v>245.67760000000001</v>
      </c>
      <c r="O26" s="227">
        <v>3070.97</v>
      </c>
      <c r="P26" s="230">
        <v>0</v>
      </c>
      <c r="Q26" s="230">
        <v>5.0000000000000001E-3</v>
      </c>
    </row>
    <row r="27" spans="3:17" x14ac:dyDescent="0.3">
      <c r="C27" s="50">
        <f t="shared" si="1"/>
        <v>18</v>
      </c>
      <c r="D27" s="223" t="s">
        <v>4506</v>
      </c>
      <c r="E27" s="224"/>
      <c r="F27" s="225"/>
      <c r="G27" s="224"/>
      <c r="H27" s="225"/>
      <c r="I27" s="226"/>
      <c r="J27" s="227"/>
      <c r="K27" s="224">
        <v>11.972799999999999</v>
      </c>
      <c r="L27" s="228"/>
      <c r="M27" s="229"/>
      <c r="N27" s="226">
        <v>11.972799999999999</v>
      </c>
      <c r="O27" s="227">
        <v>149.66</v>
      </c>
      <c r="P27" s="230">
        <v>0</v>
      </c>
      <c r="Q27" s="230">
        <v>1.4999999999999999E-2</v>
      </c>
    </row>
    <row r="28" spans="3:17" x14ac:dyDescent="0.3">
      <c r="C28" s="50">
        <f t="shared" si="1"/>
        <v>19</v>
      </c>
      <c r="D28" s="223" t="s">
        <v>4507</v>
      </c>
      <c r="E28" s="224"/>
      <c r="F28" s="225"/>
      <c r="G28" s="224"/>
      <c r="H28" s="225"/>
      <c r="I28" s="226"/>
      <c r="J28" s="227"/>
      <c r="K28" s="224"/>
      <c r="L28" s="228"/>
      <c r="M28" s="229"/>
      <c r="N28" s="226"/>
      <c r="O28" s="227"/>
      <c r="P28" s="230"/>
      <c r="Q28" s="230">
        <v>2.5000000000000001E-2</v>
      </c>
    </row>
    <row r="29" spans="3:17" x14ac:dyDescent="0.3">
      <c r="C29" s="50">
        <f t="shared" si="1"/>
        <v>20</v>
      </c>
      <c r="D29" s="223" t="s">
        <v>4508</v>
      </c>
      <c r="E29" s="224">
        <v>508979.87</v>
      </c>
      <c r="F29" s="225"/>
      <c r="G29" s="224"/>
      <c r="H29" s="225"/>
      <c r="I29" s="226"/>
      <c r="J29" s="227">
        <v>508979.87</v>
      </c>
      <c r="K29" s="224">
        <v>61077.584799999997</v>
      </c>
      <c r="L29" s="228"/>
      <c r="M29" s="229"/>
      <c r="N29" s="226">
        <v>61077.584799999997</v>
      </c>
      <c r="O29" s="227">
        <v>763469.81</v>
      </c>
      <c r="P29" s="230">
        <v>5.9999999999999995E-4</v>
      </c>
      <c r="Q29" s="230">
        <v>0.01</v>
      </c>
    </row>
    <row r="30" spans="3:17" x14ac:dyDescent="0.3">
      <c r="C30" s="50">
        <f t="shared" si="1"/>
        <v>21</v>
      </c>
      <c r="D30" s="223" t="s">
        <v>4509</v>
      </c>
      <c r="E30" s="224"/>
      <c r="F30" s="225"/>
      <c r="G30" s="224"/>
      <c r="H30" s="225"/>
      <c r="I30" s="226"/>
      <c r="J30" s="227"/>
      <c r="K30" s="224"/>
      <c r="L30" s="228"/>
      <c r="M30" s="229"/>
      <c r="N30" s="226"/>
      <c r="O30" s="227"/>
      <c r="P30" s="230"/>
      <c r="Q30" s="230">
        <v>5.0000000000000001E-3</v>
      </c>
    </row>
    <row r="31" spans="3:17" x14ac:dyDescent="0.3">
      <c r="C31" s="50">
        <f t="shared" si="1"/>
        <v>22</v>
      </c>
      <c r="D31" s="223" t="s">
        <v>4510</v>
      </c>
      <c r="E31" s="224">
        <v>4490785.3499999996</v>
      </c>
      <c r="F31" s="225"/>
      <c r="G31" s="224"/>
      <c r="H31" s="225"/>
      <c r="I31" s="226"/>
      <c r="J31" s="227">
        <v>4490785.3499999996</v>
      </c>
      <c r="K31" s="224">
        <v>423371.49119999999</v>
      </c>
      <c r="L31" s="228"/>
      <c r="M31" s="229"/>
      <c r="N31" s="226">
        <v>423371.49119999999</v>
      </c>
      <c r="O31" s="227">
        <v>5292143.6399999997</v>
      </c>
      <c r="P31" s="230">
        <v>3.8E-3</v>
      </c>
      <c r="Q31" s="230">
        <v>5.0000000000000001E-3</v>
      </c>
    </row>
    <row r="32" spans="3:17" x14ac:dyDescent="0.3">
      <c r="C32" s="50">
        <f t="shared" si="1"/>
        <v>23</v>
      </c>
      <c r="D32" s="223" t="s">
        <v>4511</v>
      </c>
      <c r="E32" s="224">
        <v>81306.44</v>
      </c>
      <c r="F32" s="225"/>
      <c r="G32" s="224"/>
      <c r="H32" s="225"/>
      <c r="I32" s="226"/>
      <c r="J32" s="227">
        <v>81306.44</v>
      </c>
      <c r="K32" s="224">
        <v>2361.5871999999999</v>
      </c>
      <c r="L32" s="228"/>
      <c r="M32" s="229"/>
      <c r="N32" s="226">
        <v>2361.5871999999999</v>
      </c>
      <c r="O32" s="227">
        <v>29519.84</v>
      </c>
      <c r="P32" s="230">
        <v>0</v>
      </c>
      <c r="Q32" s="230">
        <v>0.02</v>
      </c>
    </row>
    <row r="33" spans="3:17" x14ac:dyDescent="0.3">
      <c r="C33" s="50">
        <f t="shared" si="1"/>
        <v>24</v>
      </c>
      <c r="D33" s="223" t="s">
        <v>4512</v>
      </c>
      <c r="E33" s="224">
        <v>14277.6</v>
      </c>
      <c r="F33" s="225"/>
      <c r="G33" s="224"/>
      <c r="H33" s="225"/>
      <c r="I33" s="226"/>
      <c r="J33" s="227">
        <v>14277.6</v>
      </c>
      <c r="K33" s="224">
        <v>433.33519999999999</v>
      </c>
      <c r="L33" s="228"/>
      <c r="M33" s="229"/>
      <c r="N33" s="226">
        <v>433.33519999999999</v>
      </c>
      <c r="O33" s="227">
        <v>5416.69</v>
      </c>
      <c r="P33" s="230">
        <v>0</v>
      </c>
      <c r="Q33" s="230">
        <v>2.5000000000000001E-2</v>
      </c>
    </row>
    <row r="34" spans="3:17" x14ac:dyDescent="0.3">
      <c r="C34" s="50">
        <f t="shared" si="1"/>
        <v>25</v>
      </c>
      <c r="D34" s="223" t="s">
        <v>4513</v>
      </c>
      <c r="E34" s="224">
        <v>48435</v>
      </c>
      <c r="F34" s="225"/>
      <c r="G34" s="224"/>
      <c r="H34" s="225"/>
      <c r="I34" s="226"/>
      <c r="J34" s="227">
        <v>48435</v>
      </c>
      <c r="K34" s="224">
        <v>1122.3119999999999</v>
      </c>
      <c r="L34" s="228"/>
      <c r="M34" s="229"/>
      <c r="N34" s="226">
        <v>1122.3119999999999</v>
      </c>
      <c r="O34" s="227">
        <v>14028.9</v>
      </c>
      <c r="P34" s="230">
        <v>0</v>
      </c>
      <c r="Q34" s="230"/>
    </row>
    <row r="35" spans="3:17" x14ac:dyDescent="0.3">
      <c r="C35" s="50">
        <f t="shared" si="1"/>
        <v>26</v>
      </c>
      <c r="D35" s="223" t="s">
        <v>4514</v>
      </c>
      <c r="E35" s="224"/>
      <c r="F35" s="225"/>
      <c r="G35" s="224"/>
      <c r="H35" s="225"/>
      <c r="I35" s="226"/>
      <c r="J35" s="227"/>
      <c r="K35" s="224"/>
      <c r="L35" s="228"/>
      <c r="M35" s="229"/>
      <c r="N35" s="226"/>
      <c r="O35" s="227"/>
      <c r="P35" s="230"/>
      <c r="Q35" s="230">
        <v>0.01</v>
      </c>
    </row>
    <row r="36" spans="3:17" x14ac:dyDescent="0.3">
      <c r="C36" s="50">
        <f t="shared" si="1"/>
        <v>27</v>
      </c>
      <c r="D36" s="223" t="s">
        <v>1084</v>
      </c>
      <c r="E36" s="224"/>
      <c r="F36" s="225"/>
      <c r="G36" s="224"/>
      <c r="H36" s="225"/>
      <c r="I36" s="226"/>
      <c r="J36" s="227"/>
      <c r="K36" s="224"/>
      <c r="L36" s="228"/>
      <c r="M36" s="229"/>
      <c r="N36" s="226"/>
      <c r="O36" s="227"/>
      <c r="P36" s="230"/>
      <c r="Q36" s="230"/>
    </row>
    <row r="37" spans="3:17" x14ac:dyDescent="0.3">
      <c r="C37" s="50">
        <f t="shared" si="1"/>
        <v>28</v>
      </c>
      <c r="D37" s="223" t="s">
        <v>4515</v>
      </c>
      <c r="E37" s="224"/>
      <c r="F37" s="225"/>
      <c r="G37" s="224"/>
      <c r="H37" s="225"/>
      <c r="I37" s="226"/>
      <c r="J37" s="227"/>
      <c r="K37" s="224"/>
      <c r="L37" s="228"/>
      <c r="M37" s="229"/>
      <c r="N37" s="226"/>
      <c r="O37" s="227"/>
      <c r="P37" s="230"/>
      <c r="Q37" s="230">
        <v>0.01</v>
      </c>
    </row>
    <row r="38" spans="3:17" x14ac:dyDescent="0.3">
      <c r="C38" s="50">
        <f t="shared" si="1"/>
        <v>29</v>
      </c>
      <c r="D38" s="223" t="s">
        <v>4516</v>
      </c>
      <c r="E38" s="224">
        <v>193632.69</v>
      </c>
      <c r="F38" s="225"/>
      <c r="G38" s="224"/>
      <c r="H38" s="225"/>
      <c r="I38" s="226"/>
      <c r="J38" s="227">
        <v>193632.69</v>
      </c>
      <c r="K38" s="224">
        <v>4843.3959999999997</v>
      </c>
      <c r="L38" s="228"/>
      <c r="M38" s="229"/>
      <c r="N38" s="226">
        <v>4843.3959999999997</v>
      </c>
      <c r="O38" s="227">
        <v>60542.45</v>
      </c>
      <c r="P38" s="230">
        <v>0</v>
      </c>
      <c r="Q38" s="230">
        <v>0.02</v>
      </c>
    </row>
    <row r="39" spans="3:17" x14ac:dyDescent="0.3">
      <c r="C39" s="50">
        <f t="shared" si="1"/>
        <v>30</v>
      </c>
      <c r="D39" s="223" t="s">
        <v>4517</v>
      </c>
      <c r="E39" s="224"/>
      <c r="F39" s="225"/>
      <c r="G39" s="224"/>
      <c r="H39" s="225"/>
      <c r="I39" s="226"/>
      <c r="J39" s="227"/>
      <c r="K39" s="224"/>
      <c r="L39" s="228"/>
      <c r="M39" s="229"/>
      <c r="N39" s="226"/>
      <c r="O39" s="227"/>
      <c r="P39" s="230"/>
      <c r="Q39" s="230">
        <v>0.01</v>
      </c>
    </row>
    <row r="40" spans="3:17" x14ac:dyDescent="0.3">
      <c r="C40" s="50">
        <f t="shared" si="1"/>
        <v>31</v>
      </c>
      <c r="D40" s="223" t="s">
        <v>4518</v>
      </c>
      <c r="E40" s="224"/>
      <c r="F40" s="225"/>
      <c r="G40" s="224"/>
      <c r="H40" s="225"/>
      <c r="I40" s="226"/>
      <c r="J40" s="227"/>
      <c r="K40" s="224"/>
      <c r="L40" s="228"/>
      <c r="M40" s="229"/>
      <c r="N40" s="226"/>
      <c r="O40" s="227"/>
      <c r="P40" s="230"/>
      <c r="Q40" s="230">
        <v>1.4999999999999999E-2</v>
      </c>
    </row>
    <row r="41" spans="3:17" x14ac:dyDescent="0.3">
      <c r="C41" s="50">
        <f t="shared" si="1"/>
        <v>32</v>
      </c>
      <c r="D41" s="223" t="s">
        <v>4519</v>
      </c>
      <c r="E41" s="224">
        <v>34090.49</v>
      </c>
      <c r="F41" s="225"/>
      <c r="G41" s="224"/>
      <c r="H41" s="225"/>
      <c r="I41" s="226"/>
      <c r="J41" s="227">
        <v>34090.49</v>
      </c>
      <c r="K41" s="224">
        <v>1166.4567999999999</v>
      </c>
      <c r="L41" s="228"/>
      <c r="M41" s="229"/>
      <c r="N41" s="226">
        <v>1166.4567999999999</v>
      </c>
      <c r="O41" s="227">
        <v>14580.71</v>
      </c>
      <c r="P41" s="230">
        <v>0</v>
      </c>
      <c r="Q41" s="230"/>
    </row>
    <row r="42" spans="3:17" x14ac:dyDescent="0.3">
      <c r="C42" s="50">
        <f t="shared" si="1"/>
        <v>33</v>
      </c>
      <c r="D42" s="223" t="s">
        <v>4520</v>
      </c>
      <c r="E42" s="224">
        <v>503.89</v>
      </c>
      <c r="F42" s="225"/>
      <c r="G42" s="224"/>
      <c r="H42" s="225"/>
      <c r="I42" s="226"/>
      <c r="J42" s="227">
        <v>503.89</v>
      </c>
      <c r="K42" s="224">
        <v>30.233599999999999</v>
      </c>
      <c r="L42" s="228"/>
      <c r="M42" s="229"/>
      <c r="N42" s="226">
        <v>30.233599999999999</v>
      </c>
      <c r="O42" s="227">
        <v>377.92</v>
      </c>
      <c r="P42" s="230">
        <v>0</v>
      </c>
      <c r="Q42" s="230"/>
    </row>
    <row r="43" spans="3:17" x14ac:dyDescent="0.3">
      <c r="C43" s="50">
        <f t="shared" si="1"/>
        <v>34</v>
      </c>
      <c r="D43" s="223"/>
      <c r="E43" s="224"/>
      <c r="F43" s="225"/>
      <c r="G43" s="224"/>
      <c r="H43" s="225"/>
      <c r="I43" s="226"/>
      <c r="J43" s="227"/>
      <c r="K43" s="224"/>
      <c r="L43" s="228"/>
      <c r="M43" s="229"/>
      <c r="N43" s="226"/>
      <c r="O43" s="227"/>
      <c r="P43" s="230"/>
      <c r="Q43" s="230"/>
    </row>
  </sheetData>
  <mergeCells count="10">
    <mergeCell ref="B2:Q2"/>
    <mergeCell ref="P5:P7"/>
    <mergeCell ref="Q5:Q7"/>
    <mergeCell ref="E5:F6"/>
    <mergeCell ref="G5:H6"/>
    <mergeCell ref="I5:I7"/>
    <mergeCell ref="J5:J7"/>
    <mergeCell ref="K5:N6"/>
    <mergeCell ref="O5:O7"/>
    <mergeCell ref="D5:D7"/>
  </mergeCells>
  <conditionalFormatting sqref="D10:D43">
    <cfRule type="cellIs" dxfId="5" priority="3" stopIfTrue="1" operator="lessThan">
      <formula>0</formula>
    </cfRule>
  </conditionalFormatting>
  <conditionalFormatting sqref="E9:Q43">
    <cfRule type="cellIs" dxfId="4" priority="1" stopIfTrue="1" operator="lessThan">
      <formula>0</formula>
    </cfRule>
  </conditionalFormatting>
  <dataValidations count="1">
    <dataValidation type="list" allowBlank="1" showInputMessage="1" showErrorMessage="1" sqref="D10:D43" xr:uid="{EE863328-846E-4A0E-90A2-0439DEB7CDD6}">
      <formula1>lkp5c47cf6d20164a748b485ee23595a849</formula1>
    </dataValidation>
  </dataValidations>
  <pageMargins left="0.70866141732283472" right="0.70866141732283472" top="0.74803149606299213" bottom="0.74803149606299213" header="0.31496062992125984" footer="0.31496062992125984"/>
  <pageSetup paperSize="9" scale="45" orientation="landscape" r:id="rId1"/>
  <headerFooter>
    <oddHeader>&amp;CEN
Annex IX</oddHeader>
    <oddFooter>&amp;C&amp;P</oddFooter>
  </headerFooter>
  <ignoredErrors>
    <ignoredError sqref="E9 J9:K9 N9:O9" unlockedFormula="1"/>
  </ignoredErrors>
  <drawing r:id="rId2"/>
  <legacyDrawing r:id="rId3"/>
  <controls>
    <mc:AlternateContent xmlns:mc="http://schemas.openxmlformats.org/markup-compatibility/2006">
      <mc:Choice Requires="x14">
        <control shapeId="20482" r:id="rId4" name="aguWaterMark">
          <controlPr defaultSize="0" disabled="1" autoLine="0" autoPict="0" r:id="rId5">
            <anchor moveWithCells="1">
              <from>
                <xdr:col>0</xdr:col>
                <xdr:colOff>0</xdr:colOff>
                <xdr:row>0</xdr:row>
                <xdr:rowOff>0</xdr:rowOff>
              </from>
              <to>
                <xdr:col>3</xdr:col>
                <xdr:colOff>594360</xdr:colOff>
                <xdr:row>1</xdr:row>
                <xdr:rowOff>99060</xdr:rowOff>
              </to>
            </anchor>
          </controlPr>
        </control>
      </mc:Choice>
      <mc:Fallback>
        <control shapeId="20482" r:id="rId4" name="aguWaterMark"/>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85E3-7BB7-40C0-AAB6-A6645719B586}">
  <sheetPr codeName="Sheet101">
    <tabColor theme="0"/>
  </sheetPr>
  <dimension ref="B1:D9"/>
  <sheetViews>
    <sheetView showGridLines="0" showRowColHeaders="0" zoomScaleNormal="100" workbookViewId="0">
      <pane xSplit="3" ySplit="6" topLeftCell="D7" activePane="bottomRight" state="frozen"/>
      <selection activeCell="C26" sqref="C26:E26"/>
      <selection pane="topRight" activeCell="C26" sqref="C26:E26"/>
      <selection pane="bottomLeft" activeCell="C26" sqref="C26:E26"/>
      <selection pane="bottomRight" activeCell="C5" sqref="C5"/>
    </sheetView>
  </sheetViews>
  <sheetFormatPr defaultColWidth="9.109375" defaultRowHeight="14.4" x14ac:dyDescent="0.3"/>
  <cols>
    <col min="1" max="1" width="2.5546875" customWidth="1"/>
    <col min="2" max="2" width="75.33203125" customWidth="1"/>
    <col min="3" max="3" width="7.5546875" customWidth="1"/>
    <col min="4" max="4" width="31.44140625" style="1" customWidth="1"/>
    <col min="5" max="5" width="44" bestFit="1" customWidth="1"/>
    <col min="6" max="6" width="26.5546875" customWidth="1"/>
    <col min="7" max="7" width="44" bestFit="1" customWidth="1"/>
    <col min="8" max="8" width="16.5546875" customWidth="1"/>
    <col min="9" max="9" width="25.88671875" bestFit="1" customWidth="1"/>
    <col min="10" max="10" width="14" customWidth="1"/>
    <col min="11" max="11" width="25.88671875" bestFit="1" customWidth="1"/>
  </cols>
  <sheetData>
    <row r="1" spans="2:4" ht="10.199999999999999" customHeight="1" x14ac:dyDescent="0.35">
      <c r="B1" s="7"/>
    </row>
    <row r="2" spans="2:4" ht="27.9" customHeight="1" x14ac:dyDescent="0.3">
      <c r="B2" s="438" t="s">
        <v>621</v>
      </c>
      <c r="C2" s="438"/>
      <c r="D2" s="438"/>
    </row>
    <row r="3" spans="2:4" ht="14.4" customHeight="1" x14ac:dyDescent="0.3">
      <c r="B3" s="90" t="s">
        <v>1545</v>
      </c>
    </row>
    <row r="5" spans="2:4" x14ac:dyDescent="0.3">
      <c r="B5" s="79"/>
      <c r="C5" s="80"/>
      <c r="D5" s="93" t="s">
        <v>415</v>
      </c>
    </row>
    <row r="6" spans="2:4" x14ac:dyDescent="0.3">
      <c r="B6" s="86"/>
      <c r="C6" s="50" t="s">
        <v>0</v>
      </c>
      <c r="D6" s="50" t="s">
        <v>3</v>
      </c>
    </row>
    <row r="7" spans="2:4" x14ac:dyDescent="0.3">
      <c r="B7" s="62" t="s">
        <v>91</v>
      </c>
      <c r="C7" s="50">
        <v>1</v>
      </c>
      <c r="D7" s="376">
        <v>1391824774.3315001</v>
      </c>
    </row>
    <row r="8" spans="2:4" x14ac:dyDescent="0.3">
      <c r="B8" s="62" t="s">
        <v>92</v>
      </c>
      <c r="C8" s="50">
        <v>2</v>
      </c>
      <c r="D8" s="374">
        <v>1.4800000000000001E-2</v>
      </c>
    </row>
    <row r="9" spans="2:4" x14ac:dyDescent="0.3">
      <c r="B9" s="62" t="s">
        <v>93</v>
      </c>
      <c r="C9" s="50">
        <v>3</v>
      </c>
      <c r="D9" s="376">
        <v>20615925.2841</v>
      </c>
    </row>
  </sheetData>
  <mergeCells count="1">
    <mergeCell ref="B2:D2"/>
  </mergeCells>
  <conditionalFormatting sqref="D7:D9">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
Annex IX</oddHeader>
    <oddFooter>&amp;C&amp;P</oddFooter>
  </headerFooter>
  <drawing r:id="rId2"/>
  <legacyDrawing r:id="rId3"/>
  <controls>
    <mc:AlternateContent xmlns:mc="http://schemas.openxmlformats.org/markup-compatibility/2006">
      <mc:Choice Requires="x14">
        <control shapeId="21505"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1505" r:id="rId4" name="aguWaterMark"/>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0522-859C-4AEC-B644-C8D8C787160E}">
  <sheetPr codeName="Sheet8">
    <tabColor theme="0"/>
    <pageSetUpPr fitToPage="1"/>
  </sheetPr>
  <dimension ref="B1:F22"/>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6" sqref="C6"/>
    </sheetView>
  </sheetViews>
  <sheetFormatPr defaultColWidth="9.109375" defaultRowHeight="14.4" x14ac:dyDescent="0.3"/>
  <cols>
    <col min="1" max="1" width="2.5546875" customWidth="1"/>
    <col min="2" max="2" width="112.109375" customWidth="1"/>
    <col min="3" max="3" width="7.5546875" customWidth="1"/>
    <col min="4" max="4" width="18.5546875" customWidth="1"/>
  </cols>
  <sheetData>
    <row r="1" spans="2:6" ht="10.199999999999999" customHeight="1" x14ac:dyDescent="0.3"/>
    <row r="2" spans="2:6" ht="27.9" customHeight="1" x14ac:dyDescent="0.3">
      <c r="B2" s="438" t="s">
        <v>634</v>
      </c>
      <c r="C2" s="438"/>
      <c r="D2" s="438"/>
    </row>
    <row r="3" spans="2:6" ht="14.4" customHeight="1" x14ac:dyDescent="0.3">
      <c r="B3" s="90" t="s">
        <v>1545</v>
      </c>
      <c r="C3" s="21"/>
      <c r="D3" s="21"/>
    </row>
    <row r="6" spans="2:6" x14ac:dyDescent="0.3">
      <c r="B6" s="79"/>
      <c r="C6" s="80"/>
      <c r="D6" s="93" t="s">
        <v>415</v>
      </c>
    </row>
    <row r="7" spans="2:6" x14ac:dyDescent="0.3">
      <c r="B7" s="86"/>
      <c r="C7" s="50" t="s">
        <v>0</v>
      </c>
      <c r="D7" s="50" t="s">
        <v>3</v>
      </c>
    </row>
    <row r="8" spans="2:6" x14ac:dyDescent="0.3">
      <c r="B8" s="62" t="s">
        <v>416</v>
      </c>
      <c r="C8" s="50">
        <v>1</v>
      </c>
      <c r="D8" s="376">
        <v>2837554730.77</v>
      </c>
      <c r="E8" s="11"/>
      <c r="F8" s="3"/>
    </row>
    <row r="9" spans="2:6" x14ac:dyDescent="0.3">
      <c r="B9" s="62" t="s">
        <v>1332</v>
      </c>
      <c r="C9" s="50">
        <v>2</v>
      </c>
      <c r="D9" s="376"/>
      <c r="E9" s="11"/>
      <c r="F9" s="3"/>
    </row>
    <row r="10" spans="2:6" x14ac:dyDescent="0.3">
      <c r="B10" s="62" t="s">
        <v>417</v>
      </c>
      <c r="C10" s="50">
        <v>3</v>
      </c>
      <c r="D10" s="376"/>
    </row>
    <row r="11" spans="2:6" x14ac:dyDescent="0.3">
      <c r="B11" s="62" t="s">
        <v>418</v>
      </c>
      <c r="C11" s="50">
        <v>4</v>
      </c>
      <c r="D11" s="376"/>
    </row>
    <row r="12" spans="2:6" ht="21.6" x14ac:dyDescent="0.3">
      <c r="B12" s="62" t="s">
        <v>1333</v>
      </c>
      <c r="C12" s="50">
        <v>5</v>
      </c>
      <c r="D12" s="376"/>
    </row>
    <row r="13" spans="2:6" x14ac:dyDescent="0.3">
      <c r="B13" s="62" t="s">
        <v>419</v>
      </c>
      <c r="C13" s="50">
        <v>6</v>
      </c>
      <c r="D13" s="376"/>
    </row>
    <row r="14" spans="2:6" x14ac:dyDescent="0.3">
      <c r="B14" s="62" t="s">
        <v>420</v>
      </c>
      <c r="C14" s="50">
        <v>7</v>
      </c>
      <c r="D14" s="376"/>
    </row>
    <row r="15" spans="2:6" x14ac:dyDescent="0.3">
      <c r="B15" s="62" t="s">
        <v>421</v>
      </c>
      <c r="C15" s="50">
        <v>8</v>
      </c>
      <c r="D15" s="377">
        <v>5524676.96</v>
      </c>
    </row>
    <row r="16" spans="2:6" x14ac:dyDescent="0.3">
      <c r="B16" s="62" t="s">
        <v>422</v>
      </c>
      <c r="C16" s="50">
        <v>9</v>
      </c>
      <c r="D16" s="377"/>
    </row>
    <row r="17" spans="2:4" x14ac:dyDescent="0.3">
      <c r="B17" s="62" t="s">
        <v>1335</v>
      </c>
      <c r="C17" s="50">
        <v>10</v>
      </c>
      <c r="D17" s="377">
        <v>239138424.30000001</v>
      </c>
    </row>
    <row r="18" spans="2:4" x14ac:dyDescent="0.3">
      <c r="B18" s="62" t="s">
        <v>423</v>
      </c>
      <c r="C18" s="50">
        <v>11</v>
      </c>
      <c r="D18" s="377"/>
    </row>
    <row r="19" spans="2:4" x14ac:dyDescent="0.3">
      <c r="B19" s="62" t="s">
        <v>1334</v>
      </c>
      <c r="C19" s="50" t="s">
        <v>651</v>
      </c>
      <c r="D19" s="377"/>
    </row>
    <row r="20" spans="2:4" x14ac:dyDescent="0.3">
      <c r="B20" s="62" t="s">
        <v>1336</v>
      </c>
      <c r="C20" s="50" t="s">
        <v>695</v>
      </c>
      <c r="D20" s="377"/>
    </row>
    <row r="21" spans="2:4" x14ac:dyDescent="0.3">
      <c r="B21" s="62" t="s">
        <v>424</v>
      </c>
      <c r="C21" s="50">
        <v>12</v>
      </c>
      <c r="D21" s="377">
        <v>-207140946.65000001</v>
      </c>
    </row>
    <row r="22" spans="2:4" x14ac:dyDescent="0.3">
      <c r="B22" s="96" t="s">
        <v>1337</v>
      </c>
      <c r="C22" s="50">
        <v>13</v>
      </c>
      <c r="D22" s="377">
        <v>2875076885.3800001</v>
      </c>
    </row>
  </sheetData>
  <mergeCells count="1">
    <mergeCell ref="B2:D2"/>
  </mergeCells>
  <conditionalFormatting sqref="D8:D22">
    <cfRule type="cellIs" dxfId="2" priority="3" stopIfTrue="1" operator="lessThan">
      <formula>0</formula>
    </cfRule>
  </conditionalFormatting>
  <conditionalFormatting sqref="D21">
    <cfRule type="colorScale" priority="1">
      <colorScale>
        <cfvo type="min"/>
        <cfvo type="max"/>
        <color theme="0"/>
        <color theme="0"/>
      </colorScale>
    </cfRule>
    <cfRule type="colorScale" priority="2">
      <colorScale>
        <cfvo type="min"/>
        <cfvo type="max"/>
        <color theme="0"/>
        <color rgb="FFFFEF9C"/>
      </colorScale>
    </cfRule>
  </conditionalFormatting>
  <pageMargins left="0.70866141732283472" right="0.70866141732283472" top="0.74803149606299213" bottom="0.74803149606299213" header="0.31496062992125984" footer="0.31496062992125984"/>
  <pageSetup paperSize="9" scale="94" orientation="landscape" r:id="rId1"/>
  <headerFooter>
    <oddHeader>&amp;CEN
Annex XI</oddHeader>
    <oddFooter>&amp;C1</oddFooter>
  </headerFooter>
  <drawing r:id="rId2"/>
  <legacyDrawing r:id="rId3"/>
  <controls>
    <mc:AlternateContent xmlns:mc="http://schemas.openxmlformats.org/markup-compatibility/2006">
      <mc:Choice Requires="x14">
        <control shapeId="2252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2529" r:id="rId4" name="aguWaterMark"/>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87C64-4557-4FAA-A9BF-ED0B0BC7881B}">
  <sheetPr codeName="Sheet9">
    <tabColor theme="0"/>
    <pageSetUpPr fitToPage="1"/>
  </sheetPr>
  <dimension ref="A1:N75"/>
  <sheetViews>
    <sheetView showGridLines="0" showRowColHeaders="0" zoomScaleNormal="100" workbookViewId="0">
      <pane xSplit="4" ySplit="7" topLeftCell="E8" activePane="bottomRight" state="frozen"/>
      <selection activeCell="C26" sqref="C26:E26"/>
      <selection pane="topRight" activeCell="C26" sqref="C26:E26"/>
      <selection pane="bottomLeft" activeCell="C26" sqref="C26:E26"/>
      <selection pane="bottomRight" activeCell="D5" sqref="D5"/>
    </sheetView>
  </sheetViews>
  <sheetFormatPr defaultColWidth="9.109375" defaultRowHeight="43.5" customHeight="1" x14ac:dyDescent="0.3"/>
  <cols>
    <col min="1" max="1" width="2.5546875" customWidth="1"/>
    <col min="2" max="2" width="8.5546875" style="28" customWidth="1"/>
    <col min="3" max="3" width="114.44140625" customWidth="1"/>
    <col min="4" max="4" width="7.5546875" style="41" customWidth="1"/>
    <col min="5" max="6" width="18.5546875" customWidth="1"/>
  </cols>
  <sheetData>
    <row r="1" spans="1:6" ht="10.199999999999999" customHeight="1" x14ac:dyDescent="0.3"/>
    <row r="2" spans="1:6" ht="27.9" customHeight="1" x14ac:dyDescent="0.3">
      <c r="A2" s="22"/>
      <c r="B2" s="438" t="s">
        <v>635</v>
      </c>
      <c r="C2" s="438"/>
      <c r="D2" s="438"/>
      <c r="E2" s="482"/>
      <c r="F2" s="482"/>
    </row>
    <row r="3" spans="1:6" ht="14.4" customHeight="1" x14ac:dyDescent="0.3">
      <c r="B3" s="90" t="s">
        <v>1545</v>
      </c>
    </row>
    <row r="4" spans="1:6" ht="14.4" customHeight="1" x14ac:dyDescent="0.3">
      <c r="B4" s="90"/>
    </row>
    <row r="5" spans="1:6" ht="14.4" x14ac:dyDescent="0.3">
      <c r="B5" s="79"/>
      <c r="C5" s="88"/>
      <c r="D5" s="88"/>
      <c r="E5" s="481" t="s">
        <v>425</v>
      </c>
      <c r="F5" s="446"/>
    </row>
    <row r="6" spans="1:6" ht="14.4" x14ac:dyDescent="0.3">
      <c r="B6" s="86"/>
      <c r="C6" s="63"/>
      <c r="D6" s="87"/>
      <c r="E6" s="97" t="s">
        <v>6</v>
      </c>
      <c r="F6" s="97" t="s">
        <v>7</v>
      </c>
    </row>
    <row r="7" spans="1:6" ht="14.4" x14ac:dyDescent="0.3">
      <c r="B7" s="86"/>
      <c r="C7" s="105"/>
      <c r="D7" s="50" t="s">
        <v>0</v>
      </c>
      <c r="E7" s="99" t="s">
        <v>3</v>
      </c>
      <c r="F7" s="99" t="s">
        <v>4</v>
      </c>
    </row>
    <row r="8" spans="1:6" ht="14.4" x14ac:dyDescent="0.3">
      <c r="B8" s="89" t="s">
        <v>426</v>
      </c>
      <c r="C8" s="74"/>
      <c r="D8" s="85"/>
      <c r="E8" s="103"/>
      <c r="F8" s="101"/>
    </row>
    <row r="9" spans="1:6" ht="14.4" x14ac:dyDescent="0.3">
      <c r="B9" s="65"/>
      <c r="C9" s="78" t="s">
        <v>427</v>
      </c>
      <c r="D9" s="85">
        <v>1</v>
      </c>
      <c r="E9" s="378">
        <v>2633418464.1199999</v>
      </c>
      <c r="F9" s="379">
        <v>2718131376.8000002</v>
      </c>
    </row>
    <row r="10" spans="1:6" ht="14.4" x14ac:dyDescent="0.3">
      <c r="B10" s="65"/>
      <c r="C10" s="78" t="s">
        <v>428</v>
      </c>
      <c r="D10" s="85">
        <v>2</v>
      </c>
      <c r="E10" s="378"/>
      <c r="F10" s="379"/>
    </row>
    <row r="11" spans="1:6" ht="14.4" x14ac:dyDescent="0.3">
      <c r="B11" s="65"/>
      <c r="C11" s="78" t="s">
        <v>429</v>
      </c>
      <c r="D11" s="85">
        <v>3</v>
      </c>
      <c r="E11" s="378"/>
      <c r="F11" s="379"/>
    </row>
    <row r="12" spans="1:6" ht="14.4" x14ac:dyDescent="0.3">
      <c r="B12" s="65"/>
      <c r="C12" s="78" t="s">
        <v>1340</v>
      </c>
      <c r="D12" s="85">
        <v>4</v>
      </c>
      <c r="E12" s="378"/>
      <c r="F12" s="379"/>
    </row>
    <row r="13" spans="1:6" ht="14.4" x14ac:dyDescent="0.3">
      <c r="B13" s="65"/>
      <c r="C13" s="78" t="s">
        <v>430</v>
      </c>
      <c r="D13" s="85">
        <v>5</v>
      </c>
      <c r="E13" s="378"/>
      <c r="F13" s="379"/>
    </row>
    <row r="14" spans="1:6" ht="14.4" x14ac:dyDescent="0.3">
      <c r="B14" s="65"/>
      <c r="C14" s="78" t="s">
        <v>431</v>
      </c>
      <c r="D14" s="85">
        <v>6</v>
      </c>
      <c r="E14" s="378">
        <v>-3004680</v>
      </c>
      <c r="F14" s="379">
        <v>-458819</v>
      </c>
    </row>
    <row r="15" spans="1:6" ht="14.4" x14ac:dyDescent="0.3">
      <c r="B15" s="65"/>
      <c r="C15" s="137" t="s">
        <v>432</v>
      </c>
      <c r="D15" s="85">
        <v>7</v>
      </c>
      <c r="E15" s="378">
        <v>2630413784.1199999</v>
      </c>
      <c r="F15" s="379">
        <v>2717672557.8000002</v>
      </c>
    </row>
    <row r="16" spans="1:6" ht="14.4" x14ac:dyDescent="0.3">
      <c r="B16" s="89" t="s">
        <v>433</v>
      </c>
      <c r="C16" s="74"/>
      <c r="D16" s="85"/>
      <c r="E16" s="380"/>
      <c r="F16" s="381"/>
    </row>
    <row r="17" spans="2:6" ht="14.4" x14ac:dyDescent="0.3">
      <c r="B17" s="65"/>
      <c r="C17" s="78" t="s">
        <v>434</v>
      </c>
      <c r="D17" s="85">
        <v>8</v>
      </c>
      <c r="E17" s="378"/>
      <c r="F17" s="379"/>
    </row>
    <row r="18" spans="2:6" ht="14.4" x14ac:dyDescent="0.3">
      <c r="B18" s="65"/>
      <c r="C18" s="78" t="s">
        <v>435</v>
      </c>
      <c r="D18" s="85" t="s">
        <v>645</v>
      </c>
      <c r="E18" s="378"/>
      <c r="F18" s="379"/>
    </row>
    <row r="19" spans="2:6" ht="14.4" x14ac:dyDescent="0.3">
      <c r="B19" s="65"/>
      <c r="C19" s="78" t="s">
        <v>436</v>
      </c>
      <c r="D19" s="85">
        <v>9</v>
      </c>
      <c r="E19" s="378"/>
      <c r="F19" s="379"/>
    </row>
    <row r="20" spans="2:6" ht="14.4" x14ac:dyDescent="0.3">
      <c r="B20" s="65"/>
      <c r="C20" s="78" t="s">
        <v>437</v>
      </c>
      <c r="D20" s="85" t="s">
        <v>649</v>
      </c>
      <c r="E20" s="378"/>
      <c r="F20" s="379"/>
    </row>
    <row r="21" spans="2:6" ht="14.4" x14ac:dyDescent="0.3">
      <c r="B21" s="65"/>
      <c r="C21" s="78" t="s">
        <v>438</v>
      </c>
      <c r="D21" s="85" t="s">
        <v>694</v>
      </c>
      <c r="E21" s="378">
        <v>5524676.96</v>
      </c>
      <c r="F21" s="379">
        <v>5197500</v>
      </c>
    </row>
    <row r="22" spans="2:6" ht="14.4" x14ac:dyDescent="0.3">
      <c r="B22" s="65"/>
      <c r="C22" s="78" t="s">
        <v>439</v>
      </c>
      <c r="D22" s="85">
        <v>10</v>
      </c>
      <c r="E22" s="378"/>
      <c r="F22" s="379"/>
    </row>
    <row r="23" spans="2:6" ht="14.4" x14ac:dyDescent="0.3">
      <c r="B23" s="65"/>
      <c r="C23" s="78" t="s">
        <v>570</v>
      </c>
      <c r="D23" s="85" t="s">
        <v>650</v>
      </c>
      <c r="E23" s="378"/>
      <c r="F23" s="379"/>
    </row>
    <row r="24" spans="2:6" ht="14.4" x14ac:dyDescent="0.3">
      <c r="B24" s="65"/>
      <c r="C24" s="78" t="s">
        <v>1339</v>
      </c>
      <c r="D24" s="85" t="s">
        <v>696</v>
      </c>
      <c r="E24" s="378"/>
      <c r="F24" s="379"/>
    </row>
    <row r="25" spans="2:6" ht="14.4" x14ac:dyDescent="0.3">
      <c r="B25" s="65"/>
      <c r="C25" s="78" t="s">
        <v>440</v>
      </c>
      <c r="D25" s="85">
        <v>11</v>
      </c>
      <c r="E25" s="378"/>
      <c r="F25" s="379"/>
    </row>
    <row r="26" spans="2:6" ht="14.4" x14ac:dyDescent="0.3">
      <c r="B26" s="65"/>
      <c r="C26" s="78" t="s">
        <v>441</v>
      </c>
      <c r="D26" s="85">
        <v>12</v>
      </c>
      <c r="E26" s="378"/>
      <c r="F26" s="379"/>
    </row>
    <row r="27" spans="2:6" ht="14.4" x14ac:dyDescent="0.3">
      <c r="B27" s="65"/>
      <c r="C27" s="137" t="s">
        <v>442</v>
      </c>
      <c r="D27" s="85">
        <v>13</v>
      </c>
      <c r="E27" s="378">
        <v>5524676.96</v>
      </c>
      <c r="F27" s="379">
        <v>5197500</v>
      </c>
    </row>
    <row r="28" spans="2:6" ht="14.4" x14ac:dyDescent="0.3">
      <c r="B28" s="89" t="s">
        <v>443</v>
      </c>
      <c r="C28" s="74"/>
      <c r="D28" s="85"/>
      <c r="E28" s="380"/>
      <c r="F28" s="381"/>
    </row>
    <row r="29" spans="2:6" ht="14.4" x14ac:dyDescent="0.3">
      <c r="B29" s="65"/>
      <c r="C29" s="78" t="s">
        <v>444</v>
      </c>
      <c r="D29" s="85">
        <v>14</v>
      </c>
      <c r="E29" s="378"/>
      <c r="F29" s="379"/>
    </row>
    <row r="30" spans="2:6" ht="14.4" x14ac:dyDescent="0.3">
      <c r="B30" s="65"/>
      <c r="C30" s="78" t="s">
        <v>445</v>
      </c>
      <c r="D30" s="85">
        <v>15</v>
      </c>
      <c r="E30" s="378"/>
      <c r="F30" s="379"/>
    </row>
    <row r="31" spans="2:6" ht="14.4" x14ac:dyDescent="0.3">
      <c r="B31" s="65"/>
      <c r="C31" s="78" t="s">
        <v>446</v>
      </c>
      <c r="D31" s="85">
        <v>16</v>
      </c>
      <c r="E31" s="378"/>
      <c r="F31" s="379"/>
    </row>
    <row r="32" spans="2:6" ht="14.4" x14ac:dyDescent="0.3">
      <c r="B32" s="65"/>
      <c r="C32" s="78" t="s">
        <v>447</v>
      </c>
      <c r="D32" s="85" t="s">
        <v>657</v>
      </c>
      <c r="E32" s="378"/>
      <c r="F32" s="379"/>
    </row>
    <row r="33" spans="2:6" ht="14.4" x14ac:dyDescent="0.3">
      <c r="B33" s="65"/>
      <c r="C33" s="78" t="s">
        <v>448</v>
      </c>
      <c r="D33" s="85">
        <v>17</v>
      </c>
      <c r="E33" s="378"/>
      <c r="F33" s="379"/>
    </row>
    <row r="34" spans="2:6" ht="14.4" x14ac:dyDescent="0.3">
      <c r="B34" s="65"/>
      <c r="C34" s="78" t="s">
        <v>449</v>
      </c>
      <c r="D34" s="85" t="s">
        <v>697</v>
      </c>
      <c r="E34" s="378"/>
      <c r="F34" s="379"/>
    </row>
    <row r="35" spans="2:6" ht="14.4" x14ac:dyDescent="0.3">
      <c r="B35" s="65"/>
      <c r="C35" s="137" t="s">
        <v>450</v>
      </c>
      <c r="D35" s="85">
        <v>18</v>
      </c>
      <c r="E35" s="378"/>
      <c r="F35" s="379"/>
    </row>
    <row r="36" spans="2:6" ht="14.4" x14ac:dyDescent="0.3">
      <c r="B36" s="89" t="s">
        <v>451</v>
      </c>
      <c r="C36" s="74"/>
      <c r="D36" s="85"/>
      <c r="E36" s="380"/>
      <c r="F36" s="381"/>
    </row>
    <row r="37" spans="2:6" ht="14.4" x14ac:dyDescent="0.3">
      <c r="B37" s="65"/>
      <c r="C37" s="78" t="s">
        <v>452</v>
      </c>
      <c r="D37" s="85">
        <v>19</v>
      </c>
      <c r="E37" s="378">
        <v>239138424.30000001</v>
      </c>
      <c r="F37" s="379">
        <v>218269063.28</v>
      </c>
    </row>
    <row r="38" spans="2:6" ht="14.4" x14ac:dyDescent="0.3">
      <c r="B38" s="65"/>
      <c r="C38" s="78" t="s">
        <v>453</v>
      </c>
      <c r="D38" s="85">
        <v>20</v>
      </c>
      <c r="E38" s="378"/>
      <c r="F38" s="379"/>
    </row>
    <row r="39" spans="2:6" ht="14.4" x14ac:dyDescent="0.3">
      <c r="B39" s="65"/>
      <c r="C39" s="78" t="s">
        <v>1338</v>
      </c>
      <c r="D39" s="85">
        <v>21</v>
      </c>
      <c r="E39" s="378"/>
      <c r="F39" s="379"/>
    </row>
    <row r="40" spans="2:6" ht="14.4" x14ac:dyDescent="0.3">
      <c r="B40" s="65"/>
      <c r="C40" s="137" t="s">
        <v>454</v>
      </c>
      <c r="D40" s="85">
        <v>22</v>
      </c>
      <c r="E40" s="378">
        <v>239138424.30000001</v>
      </c>
      <c r="F40" s="379">
        <v>218269063.28</v>
      </c>
    </row>
    <row r="41" spans="2:6" ht="14.25" customHeight="1" x14ac:dyDescent="0.3">
      <c r="B41" s="89" t="s">
        <v>455</v>
      </c>
      <c r="C41" s="74"/>
      <c r="D41" s="85"/>
      <c r="E41" s="380"/>
      <c r="F41" s="381"/>
    </row>
    <row r="42" spans="2:6" ht="14.4" x14ac:dyDescent="0.3">
      <c r="B42" s="65"/>
      <c r="C42" s="78" t="s">
        <v>1343</v>
      </c>
      <c r="D42" s="85" t="s">
        <v>647</v>
      </c>
      <c r="E42" s="378"/>
      <c r="F42" s="379"/>
    </row>
    <row r="43" spans="2:6" ht="14.4" x14ac:dyDescent="0.3">
      <c r="B43" s="65"/>
      <c r="C43" s="78" t="s">
        <v>456</v>
      </c>
      <c r="D43" s="85" t="s">
        <v>698</v>
      </c>
      <c r="E43" s="378"/>
      <c r="F43" s="379"/>
    </row>
    <row r="44" spans="2:6" ht="14.4" x14ac:dyDescent="0.3">
      <c r="B44" s="65"/>
      <c r="C44" s="78" t="s">
        <v>1341</v>
      </c>
      <c r="D44" s="85" t="s">
        <v>699</v>
      </c>
      <c r="E44" s="378"/>
      <c r="F44" s="379"/>
    </row>
    <row r="45" spans="2:6" ht="43.8" x14ac:dyDescent="0.3">
      <c r="B45" s="65"/>
      <c r="C45" s="136" t="s">
        <v>1342</v>
      </c>
      <c r="D45" s="85" t="s">
        <v>700</v>
      </c>
      <c r="E45" s="378"/>
      <c r="F45" s="379"/>
    </row>
    <row r="46" spans="2:6" ht="43.8" x14ac:dyDescent="0.3">
      <c r="B46" s="65"/>
      <c r="C46" s="136" t="s">
        <v>1348</v>
      </c>
      <c r="D46" s="85" t="s">
        <v>701</v>
      </c>
      <c r="E46" s="378"/>
      <c r="F46" s="379"/>
    </row>
    <row r="47" spans="2:6" ht="14.4" x14ac:dyDescent="0.3">
      <c r="B47" s="65"/>
      <c r="C47" s="78" t="s">
        <v>457</v>
      </c>
      <c r="D47" s="85" t="s">
        <v>702</v>
      </c>
      <c r="E47" s="378"/>
      <c r="F47" s="379"/>
    </row>
    <row r="48" spans="2:6" ht="14.4" x14ac:dyDescent="0.3">
      <c r="B48" s="65"/>
      <c r="C48" s="78" t="s">
        <v>458</v>
      </c>
      <c r="D48" s="85" t="s">
        <v>703</v>
      </c>
      <c r="E48" s="378"/>
      <c r="F48" s="379"/>
    </row>
    <row r="49" spans="2:6" ht="14.4" x14ac:dyDescent="0.3">
      <c r="B49" s="65"/>
      <c r="C49" s="78" t="s">
        <v>459</v>
      </c>
      <c r="D49" s="85" t="s">
        <v>704</v>
      </c>
      <c r="E49" s="378"/>
      <c r="F49" s="379"/>
    </row>
    <row r="50" spans="2:6" ht="14.4" x14ac:dyDescent="0.3">
      <c r="B50" s="65"/>
      <c r="C50" s="78" t="s">
        <v>460</v>
      </c>
      <c r="D50" s="85" t="s">
        <v>705</v>
      </c>
      <c r="E50" s="378"/>
      <c r="F50" s="379"/>
    </row>
    <row r="51" spans="2:6" ht="14.4" x14ac:dyDescent="0.3">
      <c r="B51" s="65"/>
      <c r="C51" s="78" t="s">
        <v>461</v>
      </c>
      <c r="D51" s="85" t="s">
        <v>706</v>
      </c>
      <c r="E51" s="378"/>
      <c r="F51" s="379"/>
    </row>
    <row r="52" spans="2:6" ht="14.4" x14ac:dyDescent="0.3">
      <c r="B52" s="65"/>
      <c r="C52" s="78" t="s">
        <v>1468</v>
      </c>
      <c r="D52" s="85" t="s">
        <v>707</v>
      </c>
      <c r="E52" s="378"/>
      <c r="F52" s="379"/>
    </row>
    <row r="53" spans="2:6" ht="14.25" customHeight="1" x14ac:dyDescent="0.3">
      <c r="B53" s="65"/>
      <c r="C53" s="78" t="s">
        <v>1469</v>
      </c>
      <c r="D53" s="85" t="s">
        <v>1466</v>
      </c>
      <c r="E53" s="378"/>
      <c r="F53" s="379"/>
    </row>
    <row r="54" spans="2:6" ht="14.4" x14ac:dyDescent="0.3">
      <c r="B54" s="65"/>
      <c r="C54" s="137" t="s">
        <v>462</v>
      </c>
      <c r="D54" s="85" t="s">
        <v>1467</v>
      </c>
      <c r="E54" s="378"/>
      <c r="F54" s="379"/>
    </row>
    <row r="55" spans="2:6" ht="14.4" x14ac:dyDescent="0.3">
      <c r="B55" s="89" t="s">
        <v>463</v>
      </c>
      <c r="C55" s="74"/>
      <c r="D55" s="85"/>
      <c r="E55" s="380"/>
      <c r="F55" s="381"/>
    </row>
    <row r="56" spans="2:6" ht="14.25" customHeight="1" x14ac:dyDescent="0.3">
      <c r="B56" s="65"/>
      <c r="C56" s="78" t="s">
        <v>464</v>
      </c>
      <c r="D56" s="85">
        <v>23</v>
      </c>
      <c r="E56" s="378">
        <v>242072386.5158</v>
      </c>
      <c r="F56" s="379">
        <v>237727435.24700001</v>
      </c>
    </row>
    <row r="57" spans="2:6" ht="14.4" x14ac:dyDescent="0.3">
      <c r="B57" s="65"/>
      <c r="C57" s="137" t="s">
        <v>1337</v>
      </c>
      <c r="D57" s="85">
        <v>24</v>
      </c>
      <c r="E57" s="378">
        <v>2875076885.3800001</v>
      </c>
      <c r="F57" s="379">
        <v>2941139121.0799999</v>
      </c>
    </row>
    <row r="58" spans="2:6" ht="14.4" x14ac:dyDescent="0.3">
      <c r="B58" s="89" t="s">
        <v>49</v>
      </c>
      <c r="C58" s="74"/>
      <c r="D58" s="85"/>
      <c r="E58" s="103"/>
      <c r="F58" s="101"/>
    </row>
    <row r="59" spans="2:6" ht="14.4" x14ac:dyDescent="0.3">
      <c r="B59" s="65"/>
      <c r="C59" s="78" t="s">
        <v>49</v>
      </c>
      <c r="D59" s="85">
        <v>25</v>
      </c>
      <c r="E59" s="207">
        <v>8.4199999999999997E-2</v>
      </c>
      <c r="F59" s="233">
        <v>8.0799999999999997E-2</v>
      </c>
    </row>
    <row r="60" spans="2:6" ht="14.4" x14ac:dyDescent="0.3">
      <c r="B60" s="65"/>
      <c r="C60" s="78" t="s">
        <v>1344</v>
      </c>
      <c r="D60" s="85" t="s">
        <v>708</v>
      </c>
      <c r="E60" s="207">
        <v>8.4199999999999997E-2</v>
      </c>
      <c r="F60" s="233">
        <v>8.0799999999999997E-2</v>
      </c>
    </row>
    <row r="61" spans="2:6" ht="14.4" x14ac:dyDescent="0.3">
      <c r="B61" s="65"/>
      <c r="C61" s="78" t="s">
        <v>466</v>
      </c>
      <c r="D61" s="85" t="s">
        <v>465</v>
      </c>
      <c r="E61" s="207">
        <v>8.4199999999999997E-2</v>
      </c>
      <c r="F61" s="233">
        <v>8.0799999999999997E-2</v>
      </c>
    </row>
    <row r="62" spans="2:6" ht="14.4" x14ac:dyDescent="0.3">
      <c r="B62" s="65"/>
      <c r="C62" s="78" t="s">
        <v>467</v>
      </c>
      <c r="D62" s="85">
        <v>26</v>
      </c>
      <c r="E62" s="207">
        <v>0.03</v>
      </c>
      <c r="F62" s="233">
        <v>0.03</v>
      </c>
    </row>
    <row r="63" spans="2:6" ht="14.4" x14ac:dyDescent="0.3">
      <c r="B63" s="65"/>
      <c r="C63" s="78" t="s">
        <v>1330</v>
      </c>
      <c r="D63" s="85" t="s">
        <v>1353</v>
      </c>
      <c r="E63" s="207"/>
      <c r="F63" s="233"/>
    </row>
    <row r="64" spans="2:6" ht="14.4" x14ac:dyDescent="0.3">
      <c r="B64" s="65"/>
      <c r="C64" s="78" t="s">
        <v>1329</v>
      </c>
      <c r="D64" s="85" t="s">
        <v>1354</v>
      </c>
      <c r="E64" s="207"/>
      <c r="F64" s="233"/>
    </row>
    <row r="65" spans="2:14" ht="14.25" customHeight="1" x14ac:dyDescent="0.3">
      <c r="B65" s="65"/>
      <c r="C65" s="78" t="s">
        <v>1331</v>
      </c>
      <c r="D65" s="85">
        <v>27</v>
      </c>
      <c r="E65" s="207">
        <v>0</v>
      </c>
      <c r="F65" s="233">
        <v>0</v>
      </c>
    </row>
    <row r="66" spans="2:14" ht="14.4" x14ac:dyDescent="0.3">
      <c r="B66" s="65"/>
      <c r="C66" s="78" t="s">
        <v>1355</v>
      </c>
      <c r="D66" s="85" t="s">
        <v>1356</v>
      </c>
      <c r="E66" s="207">
        <v>0.03</v>
      </c>
      <c r="F66" s="233">
        <v>0.03</v>
      </c>
      <c r="N66" s="11"/>
    </row>
    <row r="67" spans="2:14" ht="14.25" customHeight="1" x14ac:dyDescent="0.3">
      <c r="B67" s="89" t="s">
        <v>468</v>
      </c>
      <c r="C67" s="74"/>
      <c r="D67" s="85"/>
      <c r="E67" s="103"/>
      <c r="F67" s="101"/>
    </row>
    <row r="68" spans="2:14" ht="14.4" x14ac:dyDescent="0.3">
      <c r="B68" s="65"/>
      <c r="C68" s="78" t="s">
        <v>469</v>
      </c>
      <c r="D68" s="85" t="s">
        <v>709</v>
      </c>
      <c r="E68" s="231"/>
      <c r="F68" s="232"/>
      <c r="N68" s="11"/>
    </row>
    <row r="69" spans="2:14" ht="14.4" x14ac:dyDescent="0.3">
      <c r="B69" s="89" t="s">
        <v>724</v>
      </c>
      <c r="C69" s="74"/>
      <c r="D69" s="85"/>
      <c r="E69" s="103"/>
      <c r="F69" s="101"/>
      <c r="N69" s="11"/>
    </row>
    <row r="70" spans="2:14" ht="14.4" x14ac:dyDescent="0.3">
      <c r="B70" s="65"/>
      <c r="C70" s="78" t="s">
        <v>1345</v>
      </c>
      <c r="D70" s="85">
        <v>28</v>
      </c>
      <c r="E70" s="231"/>
      <c r="F70" s="232"/>
      <c r="N70" s="11"/>
    </row>
    <row r="71" spans="2:14" ht="14.4" x14ac:dyDescent="0.3">
      <c r="B71" s="65"/>
      <c r="C71" s="78" t="s">
        <v>470</v>
      </c>
      <c r="D71" s="85">
        <v>29</v>
      </c>
      <c r="E71" s="231"/>
      <c r="F71" s="232"/>
      <c r="N71" s="11"/>
    </row>
    <row r="72" spans="2:14" ht="22.2" x14ac:dyDescent="0.3">
      <c r="B72" s="65"/>
      <c r="C72" s="136" t="s">
        <v>1346</v>
      </c>
      <c r="D72" s="85">
        <v>30</v>
      </c>
      <c r="E72" s="378">
        <v>2875076885.3800001</v>
      </c>
      <c r="F72" s="379">
        <v>2941139121.0799999</v>
      </c>
      <c r="N72" s="11"/>
    </row>
    <row r="73" spans="2:14" ht="22.2" x14ac:dyDescent="0.3">
      <c r="B73" s="65"/>
      <c r="C73" s="136" t="s">
        <v>1347</v>
      </c>
      <c r="D73" s="85" t="s">
        <v>471</v>
      </c>
      <c r="E73" s="378">
        <v>2875076885.3800001</v>
      </c>
      <c r="F73" s="379">
        <v>2941139121.0799999</v>
      </c>
      <c r="N73" s="11"/>
    </row>
    <row r="74" spans="2:14" ht="43.5" customHeight="1" x14ac:dyDescent="0.3">
      <c r="B74" s="65"/>
      <c r="C74" s="136" t="s">
        <v>472</v>
      </c>
      <c r="D74" s="85">
        <v>31</v>
      </c>
      <c r="E74" s="207">
        <v>8.4199999999999997E-2</v>
      </c>
      <c r="F74" s="233">
        <v>8.0799999999999997E-2</v>
      </c>
    </row>
    <row r="75" spans="2:14" ht="43.5" customHeight="1" x14ac:dyDescent="0.3">
      <c r="B75" s="66"/>
      <c r="C75" s="136" t="s">
        <v>474</v>
      </c>
      <c r="D75" s="85" t="s">
        <v>473</v>
      </c>
      <c r="E75" s="207">
        <v>8.4199999999999997E-2</v>
      </c>
      <c r="F75" s="233">
        <v>8.0799999999999997E-2</v>
      </c>
    </row>
  </sheetData>
  <mergeCells count="3">
    <mergeCell ref="E5:F5"/>
    <mergeCell ref="B2:D2"/>
    <mergeCell ref="E2:F2"/>
  </mergeCells>
  <pageMargins left="0.70866141732283472" right="0.70866141732283472" top="0.74803149606299213" bottom="0.74803149606299213" header="0.31496062992125984" footer="0.31496062992125984"/>
  <pageSetup paperSize="9" scale="52" fitToHeight="0" orientation="portrait" r:id="rId1"/>
  <headerFooter>
    <oddHeader>&amp;CEN 
Annex XI</oddHeader>
    <oddFooter>&amp;C1</oddFooter>
  </headerFooter>
  <drawing r:id="rId2"/>
  <legacyDrawing r:id="rId3"/>
  <controls>
    <mc:AlternateContent xmlns:mc="http://schemas.openxmlformats.org/markup-compatibility/2006">
      <mc:Choice Requires="x14">
        <control shapeId="23553" r:id="rId4" name="aguWaterMark">
          <controlPr defaultSize="0" disabled="1" autoLine="0" autoPict="0" r:id="rId5">
            <anchor moveWithCells="1">
              <from>
                <xdr:col>0</xdr:col>
                <xdr:colOff>0</xdr:colOff>
                <xdr:row>0</xdr:row>
                <xdr:rowOff>0</xdr:rowOff>
              </from>
              <to>
                <xdr:col>2</xdr:col>
                <xdr:colOff>510540</xdr:colOff>
                <xdr:row>1</xdr:row>
                <xdr:rowOff>99060</xdr:rowOff>
              </to>
            </anchor>
          </controlPr>
        </control>
      </mc:Choice>
      <mc:Fallback>
        <control shapeId="23553" r:id="rId4" name="aguWaterMark"/>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3E62-02A2-4A89-9F25-72191D86EE22}">
  <sheetPr codeName="Sheet10">
    <tabColor theme="0"/>
  </sheetPr>
  <dimension ref="B1:F18"/>
  <sheetViews>
    <sheetView showGridLines="0" showRowColHeaders="0" zoomScaleNormal="100" workbookViewId="0">
      <pane xSplit="5" ySplit="6" topLeftCell="F7" activePane="bottomRight" state="frozen"/>
      <selection activeCell="C26" sqref="C26:E26"/>
      <selection pane="topRight" activeCell="C26" sqref="C26:E26"/>
      <selection pane="bottomLeft" activeCell="C26" sqref="C26:E26"/>
      <selection pane="bottomRight" activeCell="E19" sqref="E19"/>
    </sheetView>
  </sheetViews>
  <sheetFormatPr defaultColWidth="9.109375" defaultRowHeight="14.4" x14ac:dyDescent="0.3"/>
  <cols>
    <col min="1" max="1" width="2.5546875" customWidth="1"/>
    <col min="2" max="2" width="9" customWidth="1"/>
    <col min="3" max="3" width="11.109375" customWidth="1"/>
    <col min="4" max="4" width="78.88671875" customWidth="1"/>
    <col min="5" max="5" width="7.5546875" customWidth="1"/>
    <col min="6" max="6" width="18.5546875" customWidth="1"/>
  </cols>
  <sheetData>
    <row r="1" spans="2:6" ht="10.199999999999999" customHeight="1" x14ac:dyDescent="0.3"/>
    <row r="2" spans="2:6" ht="27.9" customHeight="1" x14ac:dyDescent="0.3">
      <c r="B2" s="483" t="s">
        <v>636</v>
      </c>
      <c r="C2" s="483"/>
      <c r="D2" s="483"/>
      <c r="E2" s="483"/>
      <c r="F2" s="483"/>
    </row>
    <row r="3" spans="2:6" ht="14.4" customHeight="1" x14ac:dyDescent="0.3">
      <c r="B3" s="90" t="s">
        <v>1545</v>
      </c>
      <c r="C3" s="90"/>
      <c r="D3" s="90"/>
      <c r="E3" s="23"/>
      <c r="F3" s="23"/>
    </row>
    <row r="5" spans="2:6" ht="24" x14ac:dyDescent="0.3">
      <c r="B5" s="79"/>
      <c r="C5" s="80"/>
      <c r="D5" s="80"/>
      <c r="E5" s="80"/>
      <c r="F5" s="93" t="s">
        <v>425</v>
      </c>
    </row>
    <row r="6" spans="2:6" x14ac:dyDescent="0.3">
      <c r="B6" s="86"/>
      <c r="C6" s="63"/>
      <c r="D6" s="87"/>
      <c r="E6" s="50" t="s">
        <v>0</v>
      </c>
      <c r="F6" s="50" t="s">
        <v>3</v>
      </c>
    </row>
    <row r="7" spans="2:6" ht="14.4" customHeight="1" x14ac:dyDescent="0.3">
      <c r="B7" s="484" t="s">
        <v>475</v>
      </c>
      <c r="C7" s="485"/>
      <c r="D7" s="486"/>
      <c r="E7" s="85" t="s">
        <v>172</v>
      </c>
      <c r="F7" s="234">
        <v>2633418464.1199999</v>
      </c>
    </row>
    <row r="8" spans="2:6" x14ac:dyDescent="0.3">
      <c r="B8" s="487"/>
      <c r="C8" s="463" t="s">
        <v>476</v>
      </c>
      <c r="D8" s="445"/>
      <c r="E8" s="85" t="s">
        <v>174</v>
      </c>
      <c r="F8" s="234"/>
    </row>
    <row r="9" spans="2:6" x14ac:dyDescent="0.3">
      <c r="B9" s="487"/>
      <c r="C9" s="464" t="s">
        <v>477</v>
      </c>
      <c r="D9" s="445"/>
      <c r="E9" s="85" t="s">
        <v>710</v>
      </c>
      <c r="F9" s="234">
        <v>2633418464.1199999</v>
      </c>
    </row>
    <row r="10" spans="2:6" x14ac:dyDescent="0.3">
      <c r="B10" s="487"/>
      <c r="C10" s="489"/>
      <c r="D10" s="108" t="s">
        <v>330</v>
      </c>
      <c r="E10" s="85" t="s">
        <v>187</v>
      </c>
      <c r="F10" s="234"/>
    </row>
    <row r="11" spans="2:6" x14ac:dyDescent="0.3">
      <c r="B11" s="487"/>
      <c r="C11" s="490"/>
      <c r="D11" s="108" t="s">
        <v>478</v>
      </c>
      <c r="E11" s="85" t="s">
        <v>711</v>
      </c>
      <c r="F11" s="234">
        <v>564665853.78999996</v>
      </c>
    </row>
    <row r="12" spans="2:6" x14ac:dyDescent="0.3">
      <c r="B12" s="487"/>
      <c r="C12" s="490"/>
      <c r="D12" s="108" t="s">
        <v>1470</v>
      </c>
      <c r="E12" s="85" t="s">
        <v>712</v>
      </c>
      <c r="F12" s="234">
        <v>50677.39</v>
      </c>
    </row>
    <row r="13" spans="2:6" x14ac:dyDescent="0.3">
      <c r="B13" s="487"/>
      <c r="C13" s="490"/>
      <c r="D13" s="108" t="s">
        <v>196</v>
      </c>
      <c r="E13" s="85" t="s">
        <v>713</v>
      </c>
      <c r="F13" s="234">
        <v>4745403.96</v>
      </c>
    </row>
    <row r="14" spans="2:6" x14ac:dyDescent="0.3">
      <c r="B14" s="487"/>
      <c r="C14" s="490"/>
      <c r="D14" s="108" t="s">
        <v>479</v>
      </c>
      <c r="E14" s="85" t="s">
        <v>714</v>
      </c>
      <c r="F14" s="234">
        <v>1473591957.3099999</v>
      </c>
    </row>
    <row r="15" spans="2:6" x14ac:dyDescent="0.3">
      <c r="B15" s="487"/>
      <c r="C15" s="490"/>
      <c r="D15" s="108" t="s">
        <v>333</v>
      </c>
      <c r="E15" s="85" t="s">
        <v>715</v>
      </c>
      <c r="F15" s="234">
        <v>193001657.72</v>
      </c>
    </row>
    <row r="16" spans="2:6" x14ac:dyDescent="0.3">
      <c r="B16" s="487"/>
      <c r="C16" s="490"/>
      <c r="D16" s="108" t="s">
        <v>197</v>
      </c>
      <c r="E16" s="85" t="s">
        <v>716</v>
      </c>
      <c r="F16" s="234">
        <v>347610063.76999998</v>
      </c>
    </row>
    <row r="17" spans="2:6" x14ac:dyDescent="0.3">
      <c r="B17" s="487"/>
      <c r="C17" s="490"/>
      <c r="D17" s="108" t="s">
        <v>329</v>
      </c>
      <c r="E17" s="85" t="s">
        <v>717</v>
      </c>
      <c r="F17" s="234">
        <v>6993204.7599999998</v>
      </c>
    </row>
    <row r="18" spans="2:6" x14ac:dyDescent="0.3">
      <c r="B18" s="488"/>
      <c r="C18" s="491"/>
      <c r="D18" s="108" t="s">
        <v>480</v>
      </c>
      <c r="E18" s="85" t="s">
        <v>718</v>
      </c>
      <c r="F18" s="234">
        <v>42759645.420000002</v>
      </c>
    </row>
  </sheetData>
  <mergeCells count="6">
    <mergeCell ref="B2:F2"/>
    <mergeCell ref="C8:D8"/>
    <mergeCell ref="B7:D7"/>
    <mergeCell ref="B8:B18"/>
    <mergeCell ref="C10:C18"/>
    <mergeCell ref="C9:D9"/>
  </mergeCells>
  <pageMargins left="0.70866141732283472" right="0.70866141732283472" top="0.74803149606299213" bottom="0.74803149606299213" header="0.31496062992125984" footer="0.31496062992125984"/>
  <pageSetup paperSize="9" orientation="landscape" r:id="rId1"/>
  <headerFooter>
    <oddHeader>&amp;CEN 
Annex XI</oddHeader>
    <oddFooter>&amp;C1</oddFooter>
  </headerFooter>
  <drawing r:id="rId2"/>
  <legacyDrawing r:id="rId3"/>
  <controls>
    <mc:AlternateContent xmlns:mc="http://schemas.openxmlformats.org/markup-compatibility/2006">
      <mc:Choice Requires="x14">
        <control shapeId="24577"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24577" r:id="rId4" name="aguWaterMark"/>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5EB3-3C27-44E2-9E40-107B3824FB72}">
  <sheetPr codeName="Sheet14">
    <tabColor theme="0"/>
    <pageSetUpPr fitToPage="1"/>
  </sheetPr>
  <dimension ref="A1:L42"/>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D5" sqref="D5"/>
    </sheetView>
  </sheetViews>
  <sheetFormatPr defaultColWidth="9.109375" defaultRowHeight="14.4" x14ac:dyDescent="0.3"/>
  <cols>
    <col min="1" max="1" width="2.5546875" customWidth="1"/>
    <col min="2" max="2" width="10.33203125" customWidth="1"/>
    <col min="3" max="3" width="74.6640625" customWidth="1"/>
    <col min="4" max="4" width="7.5546875" style="1" customWidth="1"/>
    <col min="5" max="12" width="18.5546875" customWidth="1"/>
  </cols>
  <sheetData>
    <row r="1" spans="1:12" ht="10.199999999999999" customHeight="1" x14ac:dyDescent="0.3"/>
    <row r="2" spans="1:12" ht="27.9" customHeight="1" x14ac:dyDescent="0.3">
      <c r="B2" s="438" t="s">
        <v>632</v>
      </c>
      <c r="C2" s="438"/>
      <c r="D2" s="438"/>
      <c r="E2" s="438"/>
      <c r="F2" s="438"/>
      <c r="G2" s="438"/>
      <c r="H2" s="438"/>
      <c r="I2" s="438"/>
      <c r="J2" s="438"/>
      <c r="K2" s="438"/>
      <c r="L2" s="438"/>
    </row>
    <row r="3" spans="1:12" ht="14.4" customHeight="1" x14ac:dyDescent="0.3">
      <c r="A3" s="20"/>
      <c r="B3" s="90" t="s">
        <v>1545</v>
      </c>
    </row>
    <row r="4" spans="1:12" ht="15.6" x14ac:dyDescent="0.3">
      <c r="A4" s="20"/>
    </row>
    <row r="5" spans="1:12" ht="14.4" customHeight="1" x14ac:dyDescent="0.3">
      <c r="B5" s="82" t="s">
        <v>728</v>
      </c>
      <c r="C5" s="106"/>
      <c r="D5" s="106"/>
      <c r="E5" s="481" t="s">
        <v>334</v>
      </c>
      <c r="F5" s="446"/>
      <c r="G5" s="446"/>
      <c r="H5" s="447"/>
      <c r="I5" s="481" t="s">
        <v>335</v>
      </c>
      <c r="J5" s="446"/>
      <c r="K5" s="446"/>
      <c r="L5" s="447"/>
    </row>
    <row r="6" spans="1:12" x14ac:dyDescent="0.3">
      <c r="B6" s="86"/>
      <c r="C6" s="63"/>
      <c r="D6" s="50" t="s">
        <v>0</v>
      </c>
      <c r="E6" s="97" t="s">
        <v>3</v>
      </c>
      <c r="F6" s="97" t="s">
        <v>4</v>
      </c>
      <c r="G6" s="97" t="s">
        <v>5</v>
      </c>
      <c r="H6" s="97" t="s">
        <v>24</v>
      </c>
      <c r="I6" s="97" t="s">
        <v>25</v>
      </c>
      <c r="J6" s="97" t="s">
        <v>62</v>
      </c>
      <c r="K6" s="97" t="s">
        <v>63</v>
      </c>
      <c r="L6" s="97" t="s">
        <v>64</v>
      </c>
    </row>
    <row r="7" spans="1:12" ht="14.4" customHeight="1" x14ac:dyDescent="0.3">
      <c r="B7" s="444" t="s">
        <v>336</v>
      </c>
      <c r="C7" s="445"/>
      <c r="D7" s="50" t="s">
        <v>660</v>
      </c>
      <c r="E7" s="99" t="s">
        <v>6</v>
      </c>
      <c r="F7" s="99" t="s">
        <v>26</v>
      </c>
      <c r="G7" s="99" t="s">
        <v>27</v>
      </c>
      <c r="H7" s="99" t="s">
        <v>28</v>
      </c>
      <c r="I7" s="99" t="s">
        <v>6</v>
      </c>
      <c r="J7" s="99" t="s">
        <v>26</v>
      </c>
      <c r="K7" s="99" t="s">
        <v>27</v>
      </c>
      <c r="L7" s="99" t="s">
        <v>28</v>
      </c>
    </row>
    <row r="8" spans="1:12" ht="14.4" customHeight="1" x14ac:dyDescent="0.3">
      <c r="B8" s="493" t="s">
        <v>337</v>
      </c>
      <c r="C8" s="493"/>
      <c r="D8" s="50" t="s">
        <v>661</v>
      </c>
      <c r="E8" s="236">
        <v>12</v>
      </c>
      <c r="F8" s="236">
        <v>12</v>
      </c>
      <c r="G8" s="236">
        <v>12</v>
      </c>
      <c r="H8" s="236">
        <v>12</v>
      </c>
      <c r="I8" s="236">
        <v>12</v>
      </c>
      <c r="J8" s="236">
        <v>12</v>
      </c>
      <c r="K8" s="236">
        <v>12</v>
      </c>
      <c r="L8" s="236">
        <v>12</v>
      </c>
    </row>
    <row r="9" spans="1:12" ht="14.4" customHeight="1" x14ac:dyDescent="0.3">
      <c r="B9" s="461" t="s">
        <v>338</v>
      </c>
      <c r="C9" s="492"/>
      <c r="D9" s="194"/>
      <c r="E9" s="237"/>
      <c r="F9" s="237"/>
      <c r="G9" s="237"/>
      <c r="H9" s="237"/>
      <c r="I9" s="237"/>
      <c r="J9" s="237"/>
      <c r="K9" s="237"/>
      <c r="L9" s="237"/>
    </row>
    <row r="10" spans="1:12" x14ac:dyDescent="0.3">
      <c r="B10" s="140"/>
      <c r="C10" s="58" t="s">
        <v>339</v>
      </c>
      <c r="D10" s="50">
        <v>1</v>
      </c>
      <c r="E10" s="238"/>
      <c r="F10" s="238"/>
      <c r="G10" s="238"/>
      <c r="H10" s="238"/>
      <c r="I10" s="236">
        <v>458739844.40670002</v>
      </c>
      <c r="J10" s="236">
        <v>429310389.1505</v>
      </c>
      <c r="K10" s="236">
        <v>410177538.63990003</v>
      </c>
      <c r="L10" s="236">
        <v>391754295.99159998</v>
      </c>
    </row>
    <row r="11" spans="1:12" ht="14.4" customHeight="1" x14ac:dyDescent="0.3">
      <c r="B11" s="461" t="s">
        <v>340</v>
      </c>
      <c r="C11" s="492"/>
      <c r="D11" s="194"/>
      <c r="E11" s="237"/>
      <c r="F11" s="237"/>
      <c r="G11" s="237"/>
      <c r="H11" s="237"/>
      <c r="I11" s="237"/>
      <c r="J11" s="237"/>
      <c r="K11" s="237"/>
      <c r="L11" s="237"/>
    </row>
    <row r="12" spans="1:12" x14ac:dyDescent="0.3">
      <c r="B12" s="494"/>
      <c r="C12" s="58" t="s">
        <v>341</v>
      </c>
      <c r="D12" s="50">
        <v>2</v>
      </c>
      <c r="E12" s="236">
        <v>1307592893.0462</v>
      </c>
      <c r="F12" s="236">
        <v>1253397640.6860001</v>
      </c>
      <c r="G12" s="236">
        <v>1210443268.9068</v>
      </c>
      <c r="H12" s="236">
        <v>1179289073.1681001</v>
      </c>
      <c r="I12" s="236">
        <v>68425483.383900002</v>
      </c>
      <c r="J12" s="236">
        <v>66042471.667900003</v>
      </c>
      <c r="K12" s="236">
        <v>59912933.497299999</v>
      </c>
      <c r="L12" s="236">
        <v>56137506.185199998</v>
      </c>
    </row>
    <row r="13" spans="1:12" x14ac:dyDescent="0.3">
      <c r="B13" s="494"/>
      <c r="C13" s="58" t="s">
        <v>342</v>
      </c>
      <c r="D13" s="50">
        <v>3</v>
      </c>
      <c r="E13" s="236">
        <v>427075803.12840003</v>
      </c>
      <c r="F13" s="236">
        <v>410808735.84869999</v>
      </c>
      <c r="G13" s="236">
        <v>395361717.46469998</v>
      </c>
      <c r="H13" s="236">
        <v>378609177.9095</v>
      </c>
      <c r="I13" s="236">
        <v>21353790.156399999</v>
      </c>
      <c r="J13" s="236">
        <v>20540436.7925</v>
      </c>
      <c r="K13" s="236">
        <v>19768085.873300001</v>
      </c>
      <c r="L13" s="236">
        <v>18930458.895500001</v>
      </c>
    </row>
    <row r="14" spans="1:12" x14ac:dyDescent="0.3">
      <c r="B14" s="494"/>
      <c r="C14" s="58" t="s">
        <v>343</v>
      </c>
      <c r="D14" s="50">
        <v>4</v>
      </c>
      <c r="E14" s="236">
        <v>108743497.542</v>
      </c>
      <c r="F14" s="236">
        <v>98170818.769899994</v>
      </c>
      <c r="G14" s="236">
        <v>88341376.597499996</v>
      </c>
      <c r="H14" s="236">
        <v>78837694.060100004</v>
      </c>
      <c r="I14" s="236">
        <v>12871274.3375</v>
      </c>
      <c r="J14" s="236">
        <v>11596475.8434</v>
      </c>
      <c r="K14" s="236">
        <v>10403774.156500001</v>
      </c>
      <c r="L14" s="236">
        <v>9257470.2477000002</v>
      </c>
    </row>
    <row r="15" spans="1:12" x14ac:dyDescent="0.3">
      <c r="B15" s="494"/>
      <c r="C15" s="58" t="s">
        <v>344</v>
      </c>
      <c r="D15" s="50">
        <v>5</v>
      </c>
      <c r="E15" s="236">
        <v>402364554.4242</v>
      </c>
      <c r="F15" s="236">
        <v>381500731.51130003</v>
      </c>
      <c r="G15" s="236">
        <v>356213562.0104</v>
      </c>
      <c r="H15" s="236">
        <v>339902598.06309998</v>
      </c>
      <c r="I15" s="236">
        <v>163892830.52959999</v>
      </c>
      <c r="J15" s="236">
        <v>156566140.62470001</v>
      </c>
      <c r="K15" s="236">
        <v>145982057.88600001</v>
      </c>
      <c r="L15" s="236">
        <v>139121249.7798</v>
      </c>
    </row>
    <row r="16" spans="1:12" x14ac:dyDescent="0.3">
      <c r="B16" s="494"/>
      <c r="C16" s="58" t="s">
        <v>345</v>
      </c>
      <c r="D16" s="50">
        <v>6</v>
      </c>
      <c r="E16" s="236"/>
      <c r="F16" s="236"/>
      <c r="G16" s="236"/>
      <c r="H16" s="236"/>
      <c r="I16" s="236"/>
      <c r="J16" s="236"/>
      <c r="K16" s="236"/>
      <c r="L16" s="236"/>
    </row>
    <row r="17" spans="2:12" x14ac:dyDescent="0.3">
      <c r="B17" s="494"/>
      <c r="C17" s="58" t="s">
        <v>346</v>
      </c>
      <c r="D17" s="50">
        <v>7</v>
      </c>
      <c r="E17" s="236">
        <v>400499607.31770003</v>
      </c>
      <c r="F17" s="236">
        <v>379756603.95340002</v>
      </c>
      <c r="G17" s="236">
        <v>355319285.05430001</v>
      </c>
      <c r="H17" s="236">
        <v>339121284.7529</v>
      </c>
      <c r="I17" s="236">
        <v>162027883.42320001</v>
      </c>
      <c r="J17" s="236">
        <v>154822013.06690001</v>
      </c>
      <c r="K17" s="236">
        <v>145087780.93000001</v>
      </c>
      <c r="L17" s="236">
        <v>138339936.46959999</v>
      </c>
    </row>
    <row r="18" spans="2:12" x14ac:dyDescent="0.3">
      <c r="B18" s="494"/>
      <c r="C18" s="58" t="s">
        <v>347</v>
      </c>
      <c r="D18" s="50">
        <v>8</v>
      </c>
      <c r="E18" s="236">
        <v>1864947.1065</v>
      </c>
      <c r="F18" s="236">
        <v>1744127.5578999999</v>
      </c>
      <c r="G18" s="236">
        <v>894276.95600000001</v>
      </c>
      <c r="H18" s="236">
        <v>781313.31019999995</v>
      </c>
      <c r="I18" s="236">
        <v>1864947.1065</v>
      </c>
      <c r="J18" s="236">
        <v>1744127.5578999999</v>
      </c>
      <c r="K18" s="236">
        <v>894276.95600000001</v>
      </c>
      <c r="L18" s="236">
        <v>781313.31019999995</v>
      </c>
    </row>
    <row r="19" spans="2:12" x14ac:dyDescent="0.3">
      <c r="B19" s="494"/>
      <c r="C19" s="58" t="s">
        <v>348</v>
      </c>
      <c r="D19" s="50">
        <v>9</v>
      </c>
      <c r="E19" s="238"/>
      <c r="F19" s="238"/>
      <c r="G19" s="238"/>
      <c r="H19" s="238"/>
      <c r="I19" s="236"/>
      <c r="J19" s="236"/>
      <c r="K19" s="236"/>
      <c r="L19" s="236"/>
    </row>
    <row r="20" spans="2:12" x14ac:dyDescent="0.3">
      <c r="B20" s="494"/>
      <c r="C20" s="58" t="s">
        <v>349</v>
      </c>
      <c r="D20" s="50">
        <v>10</v>
      </c>
      <c r="E20" s="236">
        <v>156373059.20289999</v>
      </c>
      <c r="F20" s="236">
        <v>156159719.4677</v>
      </c>
      <c r="G20" s="236">
        <v>151479053.44049999</v>
      </c>
      <c r="H20" s="236">
        <v>138148466.07730001</v>
      </c>
      <c r="I20" s="236">
        <v>17042325.5209</v>
      </c>
      <c r="J20" s="236">
        <v>16978794.774999999</v>
      </c>
      <c r="K20" s="236">
        <v>16172359.635600001</v>
      </c>
      <c r="L20" s="236">
        <v>14574524.321599999</v>
      </c>
    </row>
    <row r="21" spans="2:12" x14ac:dyDescent="0.3">
      <c r="B21" s="494"/>
      <c r="C21" s="58" t="s">
        <v>350</v>
      </c>
      <c r="D21" s="50">
        <v>11</v>
      </c>
      <c r="E21" s="236"/>
      <c r="F21" s="236"/>
      <c r="G21" s="236"/>
      <c r="H21" s="236"/>
      <c r="I21" s="236"/>
      <c r="J21" s="236"/>
      <c r="K21" s="236"/>
      <c r="L21" s="236"/>
    </row>
    <row r="22" spans="2:12" x14ac:dyDescent="0.3">
      <c r="B22" s="494"/>
      <c r="C22" s="58" t="s">
        <v>351</v>
      </c>
      <c r="D22" s="50">
        <v>12</v>
      </c>
      <c r="E22" s="236"/>
      <c r="F22" s="236"/>
      <c r="G22" s="236"/>
      <c r="H22" s="236"/>
      <c r="I22" s="236"/>
      <c r="J22" s="236"/>
      <c r="K22" s="236"/>
      <c r="L22" s="236"/>
    </row>
    <row r="23" spans="2:12" x14ac:dyDescent="0.3">
      <c r="B23" s="494"/>
      <c r="C23" s="58" t="s">
        <v>352</v>
      </c>
      <c r="D23" s="50">
        <v>13</v>
      </c>
      <c r="E23" s="236">
        <v>156373059.20289999</v>
      </c>
      <c r="F23" s="236">
        <v>156159719.4677</v>
      </c>
      <c r="G23" s="236">
        <v>151479053.44049999</v>
      </c>
      <c r="H23" s="236">
        <v>138148466.07730001</v>
      </c>
      <c r="I23" s="236">
        <v>17042325.5209</v>
      </c>
      <c r="J23" s="236">
        <v>16978794.774999999</v>
      </c>
      <c r="K23" s="236">
        <v>16172359.635600001</v>
      </c>
      <c r="L23" s="236">
        <v>14574524.321599999</v>
      </c>
    </row>
    <row r="24" spans="2:12" x14ac:dyDescent="0.3">
      <c r="B24" s="494"/>
      <c r="C24" s="58" t="s">
        <v>353</v>
      </c>
      <c r="D24" s="50">
        <v>14</v>
      </c>
      <c r="E24" s="236">
        <v>13148.001700000001</v>
      </c>
      <c r="F24" s="236">
        <v>14503.834999999999</v>
      </c>
      <c r="G24" s="236">
        <v>15686.225</v>
      </c>
      <c r="H24" s="236">
        <v>16669.721699999998</v>
      </c>
      <c r="I24" s="236">
        <v>13148.001700000001</v>
      </c>
      <c r="J24" s="236">
        <v>14503.834999999999</v>
      </c>
      <c r="K24" s="236">
        <v>15686.225</v>
      </c>
      <c r="L24" s="236">
        <v>16669.721699999998</v>
      </c>
    </row>
    <row r="25" spans="2:12" x14ac:dyDescent="0.3">
      <c r="B25" s="494"/>
      <c r="C25" s="58" t="s">
        <v>354</v>
      </c>
      <c r="D25" s="50">
        <v>15</v>
      </c>
      <c r="E25" s="236">
        <v>23700321.989700001</v>
      </c>
      <c r="F25" s="236">
        <v>22805381.393100001</v>
      </c>
      <c r="G25" s="236">
        <v>22048328.389699999</v>
      </c>
      <c r="H25" s="236">
        <v>22683934.539999999</v>
      </c>
      <c r="I25" s="236">
        <v>1746979.1483</v>
      </c>
      <c r="J25" s="236">
        <v>1449144.3988000001</v>
      </c>
      <c r="K25" s="236">
        <v>1565381.0737999999</v>
      </c>
      <c r="L25" s="236">
        <v>1638326.3862000001</v>
      </c>
    </row>
    <row r="26" spans="2:12" x14ac:dyDescent="0.3">
      <c r="B26" s="458"/>
      <c r="C26" s="58" t="s">
        <v>355</v>
      </c>
      <c r="D26" s="50">
        <v>16</v>
      </c>
      <c r="E26" s="238"/>
      <c r="F26" s="238"/>
      <c r="G26" s="238"/>
      <c r="H26" s="238"/>
      <c r="I26" s="236">
        <v>251120766.58450001</v>
      </c>
      <c r="J26" s="236">
        <v>241051055.30140001</v>
      </c>
      <c r="K26" s="236">
        <v>223648418.3177</v>
      </c>
      <c r="L26" s="236">
        <v>211488276.3944</v>
      </c>
    </row>
    <row r="27" spans="2:12" ht="14.4" customHeight="1" x14ac:dyDescent="0.3">
      <c r="B27" s="461" t="s">
        <v>356</v>
      </c>
      <c r="C27" s="492"/>
      <c r="D27" s="194"/>
      <c r="E27" s="237"/>
      <c r="F27" s="237"/>
      <c r="G27" s="237"/>
      <c r="H27" s="237"/>
      <c r="I27" s="237"/>
      <c r="J27" s="237"/>
      <c r="K27" s="237"/>
      <c r="L27" s="237"/>
    </row>
    <row r="28" spans="2:12" x14ac:dyDescent="0.3">
      <c r="B28" s="494"/>
      <c r="C28" s="58" t="s">
        <v>357</v>
      </c>
      <c r="D28" s="50">
        <v>17</v>
      </c>
      <c r="E28" s="236"/>
      <c r="F28" s="236"/>
      <c r="G28" s="236"/>
      <c r="H28" s="236"/>
      <c r="I28" s="236"/>
      <c r="J28" s="236"/>
      <c r="K28" s="236"/>
      <c r="L28" s="236"/>
    </row>
    <row r="29" spans="2:12" x14ac:dyDescent="0.3">
      <c r="B29" s="494"/>
      <c r="C29" s="58" t="s">
        <v>358</v>
      </c>
      <c r="D29" s="50">
        <v>18</v>
      </c>
      <c r="E29" s="236">
        <v>42881080.019100003</v>
      </c>
      <c r="F29" s="236">
        <v>37547012.438600004</v>
      </c>
      <c r="G29" s="236">
        <v>32120659.029599998</v>
      </c>
      <c r="H29" s="236">
        <v>30038278.052900001</v>
      </c>
      <c r="I29" s="236">
        <v>17323675.488899998</v>
      </c>
      <c r="J29" s="236">
        <v>16537947.5868</v>
      </c>
      <c r="K29" s="236">
        <v>15882072.776000001</v>
      </c>
      <c r="L29" s="236">
        <v>16552716.705399999</v>
      </c>
    </row>
    <row r="30" spans="2:12" x14ac:dyDescent="0.3">
      <c r="B30" s="494"/>
      <c r="C30" s="58" t="s">
        <v>359</v>
      </c>
      <c r="D30" s="50">
        <v>19</v>
      </c>
      <c r="E30" s="236">
        <v>15808444.7094</v>
      </c>
      <c r="F30" s="236">
        <v>15794635.5408</v>
      </c>
      <c r="G30" s="236">
        <v>15703568.1373</v>
      </c>
      <c r="H30" s="236">
        <v>15542254.8715</v>
      </c>
      <c r="I30" s="236">
        <v>3161688.9419</v>
      </c>
      <c r="J30" s="236">
        <v>3158927.1080999998</v>
      </c>
      <c r="K30" s="236">
        <v>3140713.6274999999</v>
      </c>
      <c r="L30" s="236">
        <v>3108450.9742999999</v>
      </c>
    </row>
    <row r="31" spans="2:12" ht="21.6" x14ac:dyDescent="0.3">
      <c r="B31" s="494"/>
      <c r="C31" s="58" t="s">
        <v>360</v>
      </c>
      <c r="D31" s="50" t="s">
        <v>646</v>
      </c>
      <c r="E31" s="238"/>
      <c r="F31" s="238"/>
      <c r="G31" s="238"/>
      <c r="H31" s="238"/>
      <c r="I31" s="236"/>
      <c r="J31" s="236"/>
      <c r="K31" s="236"/>
      <c r="L31" s="236"/>
    </row>
    <row r="32" spans="2:12" x14ac:dyDescent="0.3">
      <c r="B32" s="494"/>
      <c r="C32" s="58" t="s">
        <v>361</v>
      </c>
      <c r="D32" s="50" t="s">
        <v>719</v>
      </c>
      <c r="E32" s="238"/>
      <c r="F32" s="238"/>
      <c r="G32" s="238"/>
      <c r="H32" s="238"/>
      <c r="I32" s="236"/>
      <c r="J32" s="236"/>
      <c r="K32" s="236"/>
      <c r="L32" s="236"/>
    </row>
    <row r="33" spans="2:12" x14ac:dyDescent="0.3">
      <c r="B33" s="494"/>
      <c r="C33" s="58" t="s">
        <v>362</v>
      </c>
      <c r="D33" s="50">
        <v>20</v>
      </c>
      <c r="E33" s="236">
        <v>58689524.728500001</v>
      </c>
      <c r="F33" s="236">
        <v>53341647.979400001</v>
      </c>
      <c r="G33" s="236">
        <v>47824227.166900001</v>
      </c>
      <c r="H33" s="236">
        <v>45580532.924400002</v>
      </c>
      <c r="I33" s="236">
        <v>20485364.4307</v>
      </c>
      <c r="J33" s="236">
        <v>19696874.695</v>
      </c>
      <c r="K33" s="236">
        <v>19022786.403499998</v>
      </c>
      <c r="L33" s="236">
        <v>19661167.679699998</v>
      </c>
    </row>
    <row r="34" spans="2:12" x14ac:dyDescent="0.3">
      <c r="B34" s="494"/>
      <c r="C34" s="58" t="s">
        <v>363</v>
      </c>
      <c r="D34" s="50" t="s">
        <v>682</v>
      </c>
      <c r="E34" s="236"/>
      <c r="F34" s="236"/>
      <c r="G34" s="236"/>
      <c r="H34" s="236"/>
      <c r="I34" s="236"/>
      <c r="J34" s="236"/>
      <c r="K34" s="236"/>
      <c r="L34" s="236"/>
    </row>
    <row r="35" spans="2:12" x14ac:dyDescent="0.3">
      <c r="B35" s="494"/>
      <c r="C35" s="58" t="s">
        <v>364</v>
      </c>
      <c r="D35" s="50" t="s">
        <v>683</v>
      </c>
      <c r="E35" s="236"/>
      <c r="F35" s="236"/>
      <c r="G35" s="236"/>
      <c r="H35" s="236"/>
      <c r="I35" s="236"/>
      <c r="J35" s="236"/>
      <c r="K35" s="236"/>
      <c r="L35" s="236"/>
    </row>
    <row r="36" spans="2:12" x14ac:dyDescent="0.3">
      <c r="B36" s="458"/>
      <c r="C36" s="58" t="s">
        <v>365</v>
      </c>
      <c r="D36" s="50" t="s">
        <v>684</v>
      </c>
      <c r="E36" s="236">
        <v>58689524.728500001</v>
      </c>
      <c r="F36" s="236">
        <v>53341647.979400001</v>
      </c>
      <c r="G36" s="236">
        <v>47824227.166900001</v>
      </c>
      <c r="H36" s="236">
        <v>45580532.924400002</v>
      </c>
      <c r="I36" s="236">
        <v>20485364.4307</v>
      </c>
      <c r="J36" s="236">
        <v>19696874.695</v>
      </c>
      <c r="K36" s="236">
        <v>19022786.403499998</v>
      </c>
      <c r="L36" s="236">
        <v>19661167.679699998</v>
      </c>
    </row>
    <row r="37" spans="2:12" ht="14.4" customHeight="1" x14ac:dyDescent="0.3">
      <c r="B37" s="461" t="s">
        <v>366</v>
      </c>
      <c r="C37" s="492"/>
      <c r="D37" s="194"/>
      <c r="E37" s="237"/>
      <c r="F37" s="237"/>
      <c r="G37" s="237"/>
      <c r="H37" s="237"/>
      <c r="I37" s="237"/>
      <c r="J37" s="237"/>
      <c r="K37" s="237"/>
      <c r="L37" s="237"/>
    </row>
    <row r="38" spans="2:12" x14ac:dyDescent="0.3">
      <c r="B38" s="494"/>
      <c r="C38" s="58" t="s">
        <v>367</v>
      </c>
      <c r="D38" s="50" t="s">
        <v>720</v>
      </c>
      <c r="E38" s="238"/>
      <c r="F38" s="238"/>
      <c r="G38" s="238"/>
      <c r="H38" s="238"/>
      <c r="I38" s="236">
        <v>458739844.40670002</v>
      </c>
      <c r="J38" s="236">
        <v>429310389.1505</v>
      </c>
      <c r="K38" s="236">
        <v>410177538.63990003</v>
      </c>
      <c r="L38" s="236">
        <v>391754295.99159998</v>
      </c>
    </row>
    <row r="39" spans="2:12" x14ac:dyDescent="0.3">
      <c r="B39" s="494"/>
      <c r="C39" s="58" t="s">
        <v>368</v>
      </c>
      <c r="D39" s="50">
        <v>22</v>
      </c>
      <c r="E39" s="238"/>
      <c r="F39" s="238"/>
      <c r="G39" s="238"/>
      <c r="H39" s="238"/>
      <c r="I39" s="236">
        <v>230635402.15369999</v>
      </c>
      <c r="J39" s="236">
        <v>221354180.60640001</v>
      </c>
      <c r="K39" s="236">
        <v>204625631.91420001</v>
      </c>
      <c r="L39" s="236">
        <v>191827108.7148</v>
      </c>
    </row>
    <row r="40" spans="2:12" x14ac:dyDescent="0.3">
      <c r="B40" s="458"/>
      <c r="C40" s="58" t="s">
        <v>369</v>
      </c>
      <c r="D40" s="50">
        <v>23</v>
      </c>
      <c r="E40" s="238"/>
      <c r="F40" s="238"/>
      <c r="G40" s="238"/>
      <c r="H40" s="238"/>
      <c r="I40" s="382">
        <v>1.9916</v>
      </c>
      <c r="J40" s="382">
        <v>1.9377</v>
      </c>
      <c r="K40" s="382">
        <v>2.0036</v>
      </c>
      <c r="L40" s="382">
        <v>2.0448</v>
      </c>
    </row>
    <row r="42" spans="2:12" x14ac:dyDescent="0.3">
      <c r="B42" s="13"/>
    </row>
  </sheetData>
  <mergeCells count="12">
    <mergeCell ref="B38:B40"/>
    <mergeCell ref="B12:B26"/>
    <mergeCell ref="B28:B36"/>
    <mergeCell ref="B37:C37"/>
    <mergeCell ref="B27:C27"/>
    <mergeCell ref="B11:C11"/>
    <mergeCell ref="B7:C7"/>
    <mergeCell ref="B8:C8"/>
    <mergeCell ref="B2:L2"/>
    <mergeCell ref="E5:H5"/>
    <mergeCell ref="I5:L5"/>
    <mergeCell ref="B9:C9"/>
  </mergeCells>
  <pageMargins left="0.70866141732283472" right="0.70866141732283472" top="0.74803149606299213" bottom="0.74803149606299213" header="0.31496062992125984" footer="0.31496062992125984"/>
  <pageSetup paperSize="9" scale="53"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28673" r:id="rId4" name="aguWaterMark">
          <controlPr defaultSize="0" disabled="1" autoLine="0" autoPict="0" r:id="rId5">
            <anchor moveWithCells="1">
              <from>
                <xdr:col>0</xdr:col>
                <xdr:colOff>0</xdr:colOff>
                <xdr:row>0</xdr:row>
                <xdr:rowOff>0</xdr:rowOff>
              </from>
              <to>
                <xdr:col>2</xdr:col>
                <xdr:colOff>388620</xdr:colOff>
                <xdr:row>1</xdr:row>
                <xdr:rowOff>99060</xdr:rowOff>
              </to>
            </anchor>
          </controlPr>
        </control>
      </mc:Choice>
      <mc:Fallback>
        <control shapeId="28673" r:id="rId4" name="aguWaterMark"/>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3869-7020-4E23-8342-FD7AFD8172A8}">
  <sheetPr codeName="Sheet15">
    <tabColor theme="0"/>
    <pageSetUpPr fitToPage="1"/>
  </sheetPr>
  <dimension ref="A1:D13"/>
  <sheetViews>
    <sheetView showGridLines="0" showRowColHeaders="0" zoomScaleNormal="100" workbookViewId="0">
      <pane xSplit="3" ySplit="6" topLeftCell="D7" activePane="bottomRight" state="frozen"/>
      <selection activeCell="C26" sqref="C26:E26"/>
      <selection pane="topRight" activeCell="C26" sqref="C26:E26"/>
      <selection pane="bottomLeft" activeCell="C26" sqref="C26:E26"/>
      <selection pane="bottomRight" activeCell="D10" sqref="D10"/>
    </sheetView>
  </sheetViews>
  <sheetFormatPr defaultColWidth="9" defaultRowHeight="14.4" x14ac:dyDescent="0.3"/>
  <cols>
    <col min="1" max="1" width="2.5546875" customWidth="1"/>
    <col min="2" max="2" width="50.5546875" customWidth="1"/>
    <col min="3" max="3" width="7.5546875" customWidth="1"/>
    <col min="4" max="4" width="150.5546875" customWidth="1"/>
  </cols>
  <sheetData>
    <row r="1" spans="1:4" ht="10.199999999999999" customHeight="1" x14ac:dyDescent="0.3"/>
    <row r="2" spans="1:4" ht="27.9" customHeight="1" x14ac:dyDescent="0.3">
      <c r="B2" s="438" t="s">
        <v>642</v>
      </c>
      <c r="C2" s="438"/>
      <c r="D2" s="438"/>
    </row>
    <row r="3" spans="1:4" ht="14.4" customHeight="1" x14ac:dyDescent="0.3">
      <c r="B3" s="90" t="s">
        <v>1545</v>
      </c>
    </row>
    <row r="5" spans="1:4" x14ac:dyDescent="0.3">
      <c r="B5" s="82"/>
      <c r="C5" s="83"/>
      <c r="D5" s="51" t="s">
        <v>66</v>
      </c>
    </row>
    <row r="6" spans="1:4" x14ac:dyDescent="0.3">
      <c r="B6" s="84" t="s">
        <v>370</v>
      </c>
      <c r="C6" s="50" t="s">
        <v>0</v>
      </c>
      <c r="D6" s="50" t="s">
        <v>643</v>
      </c>
    </row>
    <row r="7" spans="1:4" ht="50.1" customHeight="1" x14ac:dyDescent="0.3">
      <c r="A7" s="29"/>
      <c r="B7" s="62" t="s">
        <v>371</v>
      </c>
      <c r="C7" s="50" t="s">
        <v>3</v>
      </c>
      <c r="D7" s="206" t="s">
        <v>4564</v>
      </c>
    </row>
    <row r="8" spans="1:4" ht="50.1" customHeight="1" x14ac:dyDescent="0.3">
      <c r="A8" s="29"/>
      <c r="B8" s="62" t="s">
        <v>372</v>
      </c>
      <c r="C8" s="50" t="s">
        <v>4</v>
      </c>
      <c r="D8" s="206" t="s">
        <v>4565</v>
      </c>
    </row>
    <row r="9" spans="1:4" ht="50.1" customHeight="1" x14ac:dyDescent="0.3">
      <c r="A9" s="29"/>
      <c r="B9" s="62" t="s">
        <v>373</v>
      </c>
      <c r="C9" s="50" t="s">
        <v>5</v>
      </c>
      <c r="D9" s="206" t="s">
        <v>4578</v>
      </c>
    </row>
    <row r="10" spans="1:4" ht="50.1" customHeight="1" x14ac:dyDescent="0.3">
      <c r="A10" s="29"/>
      <c r="B10" s="62" t="s">
        <v>374</v>
      </c>
      <c r="C10" s="50" t="s">
        <v>24</v>
      </c>
      <c r="D10" s="205" t="s">
        <v>4534</v>
      </c>
    </row>
    <row r="11" spans="1:4" ht="50.1" customHeight="1" x14ac:dyDescent="0.3">
      <c r="A11" s="29"/>
      <c r="B11" s="62" t="s">
        <v>375</v>
      </c>
      <c r="C11" s="50" t="s">
        <v>25</v>
      </c>
      <c r="D11" s="206" t="s">
        <v>4535</v>
      </c>
    </row>
    <row r="12" spans="1:4" ht="50.1" customHeight="1" x14ac:dyDescent="0.3">
      <c r="A12" s="29"/>
      <c r="B12" s="62" t="s">
        <v>376</v>
      </c>
      <c r="C12" s="50" t="s">
        <v>62</v>
      </c>
      <c r="D12" s="205" t="s">
        <v>4536</v>
      </c>
    </row>
    <row r="13" spans="1:4" ht="50.1" customHeight="1" x14ac:dyDescent="0.3">
      <c r="A13" s="29"/>
      <c r="B13" s="62" t="s">
        <v>377</v>
      </c>
      <c r="C13" s="50" t="s">
        <v>63</v>
      </c>
      <c r="D13" s="205" t="s">
        <v>4537</v>
      </c>
    </row>
  </sheetData>
  <mergeCells count="1">
    <mergeCell ref="B2:D2"/>
  </mergeCells>
  <conditionalFormatting sqref="D7:D13">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62"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29697"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9697" r:id="rId4" name="aguWaterMark"/>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9F477-577F-4CBE-93D3-533AE393EC61}">
  <sheetPr codeName="Sheet4">
    <tabColor theme="0"/>
    <pageSetUpPr fitToPage="1"/>
  </sheetPr>
  <dimension ref="B1:K45"/>
  <sheetViews>
    <sheetView showGridLines="0" showRowColHeaders="0" zoomScaleNormal="100" workbookViewId="0">
      <pane xSplit="6" ySplit="8" topLeftCell="G9" activePane="bottomRight" state="frozen"/>
      <selection activeCell="C26" sqref="C26"/>
      <selection pane="topRight" activeCell="C26" sqref="C26"/>
      <selection pane="bottomLeft" activeCell="C26" sqref="C26"/>
      <selection pane="bottomRight" activeCell="F7" sqref="F7"/>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8" t="s">
        <v>633</v>
      </c>
      <c r="C2" s="438"/>
      <c r="D2" s="438"/>
      <c r="E2" s="438"/>
      <c r="F2" s="438"/>
      <c r="G2" s="438"/>
      <c r="H2" s="438"/>
      <c r="I2" s="438"/>
      <c r="J2" s="438"/>
      <c r="K2" s="438"/>
    </row>
    <row r="3" spans="2:11" ht="14.4" customHeight="1" x14ac:dyDescent="0.3">
      <c r="B3" s="90" t="s">
        <v>1545</v>
      </c>
      <c r="C3" s="90"/>
      <c r="D3" s="90"/>
    </row>
    <row r="4" spans="2:11" ht="14.4" customHeight="1" x14ac:dyDescent="0.3">
      <c r="B4" s="90"/>
      <c r="C4" s="90"/>
      <c r="D4" s="90"/>
      <c r="G4" s="497" t="s">
        <v>4486</v>
      </c>
      <c r="H4" s="498"/>
      <c r="I4" s="499" t="s">
        <v>4487</v>
      </c>
      <c r="J4" s="499"/>
      <c r="K4" s="499"/>
    </row>
    <row r="5" spans="2:11" ht="15.6" x14ac:dyDescent="0.3">
      <c r="B5" s="17"/>
      <c r="C5" s="17"/>
      <c r="D5" s="17"/>
    </row>
    <row r="6" spans="2:11" ht="15.75" customHeight="1" x14ac:dyDescent="0.3">
      <c r="B6" s="79"/>
      <c r="C6" s="80"/>
      <c r="D6" s="80"/>
      <c r="E6" s="88"/>
      <c r="F6" s="88"/>
      <c r="G6" s="481" t="s">
        <v>379</v>
      </c>
      <c r="H6" s="446"/>
      <c r="I6" s="446"/>
      <c r="J6" s="447"/>
      <c r="K6" s="500" t="s">
        <v>380</v>
      </c>
    </row>
    <row r="7" spans="2:11" ht="15" customHeight="1" x14ac:dyDescent="0.3">
      <c r="B7" s="86"/>
      <c r="C7" s="63"/>
      <c r="D7" s="63"/>
      <c r="E7" s="63"/>
      <c r="F7" s="87"/>
      <c r="G7" s="97" t="s">
        <v>381</v>
      </c>
      <c r="H7" s="97" t="s">
        <v>382</v>
      </c>
      <c r="I7" s="97" t="s">
        <v>383</v>
      </c>
      <c r="J7" s="97" t="s">
        <v>384</v>
      </c>
      <c r="K7" s="501"/>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1" t="s">
        <v>385</v>
      </c>
      <c r="C9" s="492"/>
      <c r="D9" s="492"/>
      <c r="E9" s="492"/>
      <c r="F9" s="194"/>
      <c r="G9" s="194"/>
      <c r="H9" s="194"/>
      <c r="I9" s="194"/>
      <c r="J9" s="194"/>
      <c r="K9" s="195"/>
    </row>
    <row r="10" spans="2:11" ht="14.4" customHeight="1" x14ac:dyDescent="0.3">
      <c r="B10" s="112"/>
      <c r="C10" s="464" t="s">
        <v>386</v>
      </c>
      <c r="D10" s="464"/>
      <c r="E10" s="445"/>
      <c r="F10" s="50">
        <v>1</v>
      </c>
      <c r="G10" s="239">
        <v>242024386</v>
      </c>
      <c r="H10" s="239">
        <v>48000</v>
      </c>
      <c r="I10" s="239"/>
      <c r="J10" s="239">
        <v>45114197.829999998</v>
      </c>
      <c r="K10" s="239">
        <v>287138583.82999998</v>
      </c>
    </row>
    <row r="11" spans="2:11" ht="14.4" customHeight="1" x14ac:dyDescent="0.3">
      <c r="B11" s="494"/>
      <c r="C11" s="495"/>
      <c r="D11" s="141"/>
      <c r="E11" s="135" t="s">
        <v>118</v>
      </c>
      <c r="F11" s="50">
        <v>2</v>
      </c>
      <c r="G11" s="239">
        <v>242024386</v>
      </c>
      <c r="H11" s="239">
        <v>48000</v>
      </c>
      <c r="I11" s="239"/>
      <c r="J11" s="239">
        <v>45114197.829999998</v>
      </c>
      <c r="K11" s="239">
        <v>287138583.82999998</v>
      </c>
    </row>
    <row r="12" spans="2:11" ht="14.4" customHeight="1" x14ac:dyDescent="0.3">
      <c r="B12" s="494"/>
      <c r="C12" s="496"/>
      <c r="D12" s="141"/>
      <c r="E12" s="135" t="s">
        <v>387</v>
      </c>
      <c r="F12" s="50">
        <v>3</v>
      </c>
      <c r="G12" s="240"/>
      <c r="H12" s="239"/>
      <c r="I12" s="239"/>
      <c r="J12" s="239"/>
      <c r="K12" s="239"/>
    </row>
    <row r="13" spans="2:11" ht="14.4" customHeight="1" x14ac:dyDescent="0.3">
      <c r="B13" s="494"/>
      <c r="C13" s="463" t="s">
        <v>388</v>
      </c>
      <c r="D13" s="463"/>
      <c r="E13" s="445"/>
      <c r="F13" s="50">
        <v>4</v>
      </c>
      <c r="G13" s="240"/>
      <c r="H13" s="239">
        <v>1098084284.21</v>
      </c>
      <c r="I13" s="239">
        <v>248887771.90000001</v>
      </c>
      <c r="J13" s="239">
        <v>37610594.259999998</v>
      </c>
      <c r="K13" s="239">
        <v>1272707143.3505001</v>
      </c>
    </row>
    <row r="14" spans="2:11" ht="14.4" customHeight="1" x14ac:dyDescent="0.3">
      <c r="B14" s="494"/>
      <c r="C14" s="495"/>
      <c r="D14" s="141"/>
      <c r="E14" s="135" t="s">
        <v>342</v>
      </c>
      <c r="F14" s="50">
        <v>5</v>
      </c>
      <c r="G14" s="240"/>
      <c r="H14" s="239">
        <v>455754617.64999998</v>
      </c>
      <c r="I14" s="239">
        <v>679354.18</v>
      </c>
      <c r="J14" s="239">
        <v>8914968.4900000002</v>
      </c>
      <c r="K14" s="239">
        <v>442527241.72850001</v>
      </c>
    </row>
    <row r="15" spans="2:11" ht="14.4" customHeight="1" x14ac:dyDescent="0.3">
      <c r="B15" s="494"/>
      <c r="C15" s="496"/>
      <c r="D15" s="141"/>
      <c r="E15" s="135" t="s">
        <v>343</v>
      </c>
      <c r="F15" s="50">
        <v>6</v>
      </c>
      <c r="G15" s="240"/>
      <c r="H15" s="239">
        <v>642329666.55999994</v>
      </c>
      <c r="I15" s="239">
        <v>248208417.72</v>
      </c>
      <c r="J15" s="239">
        <v>28695625.77</v>
      </c>
      <c r="K15" s="239">
        <v>830179901.62199998</v>
      </c>
    </row>
    <row r="16" spans="2:11" ht="14.4" customHeight="1" x14ac:dyDescent="0.3">
      <c r="B16" s="494"/>
      <c r="C16" s="463" t="s">
        <v>389</v>
      </c>
      <c r="D16" s="463"/>
      <c r="E16" s="445"/>
      <c r="F16" s="50">
        <v>7</v>
      </c>
      <c r="G16" s="240"/>
      <c r="H16" s="239">
        <v>794817787.82000005</v>
      </c>
      <c r="I16" s="239">
        <v>64640414.399999999</v>
      </c>
      <c r="J16" s="239">
        <v>253244292.09999999</v>
      </c>
      <c r="K16" s="239">
        <v>646193730.71500003</v>
      </c>
    </row>
    <row r="17" spans="2:11" ht="14.4" customHeight="1" x14ac:dyDescent="0.3">
      <c r="B17" s="494"/>
      <c r="C17" s="495"/>
      <c r="D17" s="141"/>
      <c r="E17" s="135" t="s">
        <v>390</v>
      </c>
      <c r="F17" s="50">
        <v>8</v>
      </c>
      <c r="G17" s="240"/>
      <c r="H17" s="239"/>
      <c r="I17" s="239"/>
      <c r="J17" s="239"/>
      <c r="K17" s="239"/>
    </row>
    <row r="18" spans="2:11" ht="14.4" customHeight="1" x14ac:dyDescent="0.3">
      <c r="B18" s="494"/>
      <c r="C18" s="496"/>
      <c r="D18" s="141"/>
      <c r="E18" s="135" t="s">
        <v>391</v>
      </c>
      <c r="F18" s="50">
        <v>9</v>
      </c>
      <c r="G18" s="240"/>
      <c r="H18" s="239">
        <v>794817787.82000005</v>
      </c>
      <c r="I18" s="239">
        <v>64640414.399999999</v>
      </c>
      <c r="J18" s="239">
        <v>253244292.09999999</v>
      </c>
      <c r="K18" s="239">
        <v>646193730.71500003</v>
      </c>
    </row>
    <row r="19" spans="2:11" ht="14.4" customHeight="1" x14ac:dyDescent="0.3">
      <c r="B19" s="494"/>
      <c r="C19" s="463" t="s">
        <v>392</v>
      </c>
      <c r="D19" s="463"/>
      <c r="E19" s="445"/>
      <c r="F19" s="50">
        <v>10</v>
      </c>
      <c r="G19" s="240"/>
      <c r="H19" s="239"/>
      <c r="I19" s="239"/>
      <c r="J19" s="239"/>
      <c r="K19" s="239"/>
    </row>
    <row r="20" spans="2:11" ht="14.4" customHeight="1" x14ac:dyDescent="0.3">
      <c r="B20" s="494"/>
      <c r="C20" s="463" t="s">
        <v>393</v>
      </c>
      <c r="D20" s="463"/>
      <c r="E20" s="445"/>
      <c r="F20" s="50">
        <v>11</v>
      </c>
      <c r="G20" s="239">
        <v>1441264.23</v>
      </c>
      <c r="H20" s="239">
        <v>14266020.960000001</v>
      </c>
      <c r="I20" s="239">
        <v>2226520</v>
      </c>
      <c r="J20" s="239">
        <v>3731496.22</v>
      </c>
      <c r="K20" s="239">
        <v>4844756.22</v>
      </c>
    </row>
    <row r="21" spans="2:11" ht="14.4" customHeight="1" x14ac:dyDescent="0.3">
      <c r="B21" s="494"/>
      <c r="C21" s="495"/>
      <c r="D21" s="141"/>
      <c r="E21" s="135" t="s">
        <v>394</v>
      </c>
      <c r="F21" s="50">
        <v>12</v>
      </c>
      <c r="G21" s="239">
        <v>1441264.23</v>
      </c>
      <c r="H21" s="240"/>
      <c r="I21" s="240"/>
      <c r="J21" s="240"/>
      <c r="K21" s="240"/>
    </row>
    <row r="22" spans="2:11" ht="14.4" customHeight="1" x14ac:dyDescent="0.3">
      <c r="B22" s="494"/>
      <c r="C22" s="496"/>
      <c r="D22" s="141"/>
      <c r="E22" s="135" t="s">
        <v>395</v>
      </c>
      <c r="F22" s="50">
        <v>13</v>
      </c>
      <c r="G22" s="240"/>
      <c r="H22" s="239">
        <v>14266020.960000001</v>
      </c>
      <c r="I22" s="239">
        <v>2226520</v>
      </c>
      <c r="J22" s="239">
        <v>3731496.22</v>
      </c>
      <c r="K22" s="239">
        <v>4844756.22</v>
      </c>
    </row>
    <row r="23" spans="2:11" ht="14.4" customHeight="1" x14ac:dyDescent="0.3">
      <c r="B23" s="494"/>
      <c r="C23" s="464" t="s">
        <v>396</v>
      </c>
      <c r="D23" s="464"/>
      <c r="E23" s="469"/>
      <c r="F23" s="139">
        <v>14</v>
      </c>
      <c r="G23" s="241"/>
      <c r="H23" s="241"/>
      <c r="I23" s="241"/>
      <c r="J23" s="241"/>
      <c r="K23" s="242">
        <v>2210884214.1155</v>
      </c>
    </row>
    <row r="24" spans="2:11" ht="14.4" customHeight="1" x14ac:dyDescent="0.3">
      <c r="B24" s="461" t="s">
        <v>397</v>
      </c>
      <c r="C24" s="492"/>
      <c r="D24" s="492"/>
      <c r="E24" s="492"/>
      <c r="F24" s="194"/>
      <c r="G24" s="237"/>
      <c r="H24" s="237"/>
      <c r="I24" s="237"/>
      <c r="J24" s="237"/>
      <c r="K24" s="243"/>
    </row>
    <row r="25" spans="2:11" ht="14.4" customHeight="1" x14ac:dyDescent="0.3">
      <c r="B25" s="494"/>
      <c r="C25" s="463" t="s">
        <v>339</v>
      </c>
      <c r="D25" s="463"/>
      <c r="E25" s="445"/>
      <c r="F25" s="50">
        <v>15</v>
      </c>
      <c r="G25" s="240"/>
      <c r="H25" s="240"/>
      <c r="I25" s="240"/>
      <c r="J25" s="240"/>
      <c r="K25" s="239">
        <v>11973295.8324</v>
      </c>
    </row>
    <row r="26" spans="2:11" ht="14.4" customHeight="1" x14ac:dyDescent="0.3">
      <c r="B26" s="494"/>
      <c r="C26" s="463" t="s">
        <v>1349</v>
      </c>
      <c r="D26" s="463"/>
      <c r="E26" s="445"/>
      <c r="F26" s="50" t="s">
        <v>721</v>
      </c>
      <c r="G26" s="240"/>
      <c r="H26" s="239"/>
      <c r="I26" s="239"/>
      <c r="J26" s="239"/>
      <c r="K26" s="239"/>
    </row>
    <row r="27" spans="2:11" ht="14.4" customHeight="1" x14ac:dyDescent="0.3">
      <c r="B27" s="494"/>
      <c r="C27" s="463" t="s">
        <v>398</v>
      </c>
      <c r="D27" s="463"/>
      <c r="E27" s="445"/>
      <c r="F27" s="50">
        <v>16</v>
      </c>
      <c r="G27" s="240"/>
      <c r="H27" s="239"/>
      <c r="I27" s="239"/>
      <c r="J27" s="239"/>
      <c r="K27" s="239"/>
    </row>
    <row r="28" spans="2:11" ht="14.4" customHeight="1" x14ac:dyDescent="0.3">
      <c r="B28" s="494"/>
      <c r="C28" s="464" t="s">
        <v>399</v>
      </c>
      <c r="D28" s="464"/>
      <c r="E28" s="469"/>
      <c r="F28" s="50">
        <v>17</v>
      </c>
      <c r="G28" s="240"/>
      <c r="H28" s="239">
        <v>224582673.91</v>
      </c>
      <c r="I28" s="239">
        <v>216602215.41</v>
      </c>
      <c r="J28" s="239">
        <v>1843170931.0899999</v>
      </c>
      <c r="K28" s="239">
        <v>1723273389.0021999</v>
      </c>
    </row>
    <row r="29" spans="2:11" ht="14.4" customHeight="1" x14ac:dyDescent="0.3">
      <c r="B29" s="494"/>
      <c r="C29" s="114"/>
      <c r="D29" s="464" t="s">
        <v>400</v>
      </c>
      <c r="E29" s="464"/>
      <c r="F29" s="50">
        <v>18</v>
      </c>
      <c r="G29" s="240"/>
      <c r="H29" s="239"/>
      <c r="I29" s="239"/>
      <c r="J29" s="239"/>
      <c r="K29" s="239"/>
    </row>
    <row r="30" spans="2:11" ht="14.4" customHeight="1" x14ac:dyDescent="0.3">
      <c r="B30" s="494"/>
      <c r="C30" s="114"/>
      <c r="D30" s="464" t="s">
        <v>401</v>
      </c>
      <c r="E30" s="464"/>
      <c r="F30" s="50">
        <v>19</v>
      </c>
      <c r="G30" s="240"/>
      <c r="H30" s="239">
        <v>35366767.630000003</v>
      </c>
      <c r="I30" s="239">
        <v>2936847.98</v>
      </c>
      <c r="J30" s="239">
        <v>81387414.420000002</v>
      </c>
      <c r="K30" s="239">
        <v>86392515.172999993</v>
      </c>
    </row>
    <row r="31" spans="2:11" ht="14.4" customHeight="1" x14ac:dyDescent="0.3">
      <c r="B31" s="494"/>
      <c r="C31" s="114"/>
      <c r="D31" s="464" t="s">
        <v>402</v>
      </c>
      <c r="E31" s="464"/>
      <c r="F31" s="50">
        <v>20</v>
      </c>
      <c r="G31" s="240"/>
      <c r="H31" s="239">
        <v>158848573.59</v>
      </c>
      <c r="I31" s="239">
        <v>201222574.13999999</v>
      </c>
      <c r="J31" s="239">
        <v>975961016.72000003</v>
      </c>
      <c r="K31" s="239">
        <v>1620005943.5316999</v>
      </c>
    </row>
    <row r="32" spans="2:11" ht="14.4" customHeight="1" x14ac:dyDescent="0.3">
      <c r="B32" s="494"/>
      <c r="C32" s="114"/>
      <c r="D32" s="114"/>
      <c r="E32" s="135" t="s">
        <v>403</v>
      </c>
      <c r="F32" s="50">
        <v>21</v>
      </c>
      <c r="G32" s="240"/>
      <c r="H32" s="239">
        <v>7746054.3300000001</v>
      </c>
      <c r="I32" s="239">
        <v>5013798.75</v>
      </c>
      <c r="J32" s="239">
        <v>113129432.04000001</v>
      </c>
      <c r="K32" s="239">
        <v>711149621.99020004</v>
      </c>
    </row>
    <row r="33" spans="2:11" ht="14.4" customHeight="1" x14ac:dyDescent="0.3">
      <c r="B33" s="494"/>
      <c r="C33" s="114"/>
      <c r="D33" s="464" t="s">
        <v>404</v>
      </c>
      <c r="E33" s="464"/>
      <c r="F33" s="50">
        <v>22</v>
      </c>
      <c r="G33" s="240"/>
      <c r="H33" s="239">
        <v>27897435.329999998</v>
      </c>
      <c r="I33" s="239">
        <v>11511004.039999999</v>
      </c>
      <c r="J33" s="239">
        <v>767970632.89999998</v>
      </c>
      <c r="K33" s="239"/>
    </row>
    <row r="34" spans="2:11" ht="14.4" customHeight="1" x14ac:dyDescent="0.3">
      <c r="B34" s="494"/>
      <c r="C34" s="114"/>
      <c r="D34" s="114"/>
      <c r="E34" s="135" t="s">
        <v>403</v>
      </c>
      <c r="F34" s="50">
        <v>23</v>
      </c>
      <c r="G34" s="240"/>
      <c r="H34" s="239">
        <v>27708469.969999999</v>
      </c>
      <c r="I34" s="239">
        <v>11479396.16</v>
      </c>
      <c r="J34" s="239">
        <v>766029245.49000001</v>
      </c>
      <c r="K34" s="239"/>
    </row>
    <row r="35" spans="2:11" ht="14.4" customHeight="1" x14ac:dyDescent="0.3">
      <c r="B35" s="494"/>
      <c r="C35" s="114"/>
      <c r="D35" s="464" t="s">
        <v>405</v>
      </c>
      <c r="E35" s="464"/>
      <c r="F35" s="50">
        <v>24</v>
      </c>
      <c r="G35" s="240"/>
      <c r="H35" s="239">
        <v>2469897.36</v>
      </c>
      <c r="I35" s="239">
        <v>931789.25</v>
      </c>
      <c r="J35" s="239">
        <v>17851867.050000001</v>
      </c>
      <c r="K35" s="239">
        <v>16874930.297499999</v>
      </c>
    </row>
    <row r="36" spans="2:11" ht="14.4" customHeight="1" x14ac:dyDescent="0.3">
      <c r="B36" s="494"/>
      <c r="C36" s="464" t="s">
        <v>406</v>
      </c>
      <c r="D36" s="464"/>
      <c r="E36" s="469"/>
      <c r="F36" s="50">
        <v>25</v>
      </c>
      <c r="G36" s="240"/>
      <c r="H36" s="239"/>
      <c r="I36" s="239"/>
      <c r="J36" s="239"/>
      <c r="K36" s="239"/>
    </row>
    <row r="37" spans="2:11" ht="14.4" customHeight="1" x14ac:dyDescent="0.3">
      <c r="B37" s="494"/>
      <c r="C37" s="464" t="s">
        <v>407</v>
      </c>
      <c r="D37" s="464"/>
      <c r="E37" s="469"/>
      <c r="F37" s="50">
        <v>26</v>
      </c>
      <c r="G37" s="239"/>
      <c r="H37" s="239">
        <v>31701927.579999998</v>
      </c>
      <c r="I37" s="239">
        <v>437666.47</v>
      </c>
      <c r="J37" s="239">
        <v>34121366.75</v>
      </c>
      <c r="K37" s="239">
        <v>45702552.799999997</v>
      </c>
    </row>
    <row r="38" spans="2:11" ht="14.4" customHeight="1" x14ac:dyDescent="0.3">
      <c r="B38" s="494"/>
      <c r="C38" s="114"/>
      <c r="D38" s="464" t="s">
        <v>408</v>
      </c>
      <c r="E38" s="464"/>
      <c r="F38" s="50">
        <v>27</v>
      </c>
      <c r="G38" s="240"/>
      <c r="H38" s="240"/>
      <c r="I38" s="240"/>
      <c r="J38" s="239"/>
      <c r="K38" s="239"/>
    </row>
    <row r="39" spans="2:11" ht="14.4" customHeight="1" x14ac:dyDescent="0.3">
      <c r="B39" s="494"/>
      <c r="C39" s="114"/>
      <c r="D39" s="464" t="s">
        <v>409</v>
      </c>
      <c r="E39" s="464"/>
      <c r="F39" s="50">
        <v>28</v>
      </c>
      <c r="G39" s="240"/>
      <c r="H39" s="239"/>
      <c r="I39" s="239"/>
      <c r="J39" s="239"/>
      <c r="K39" s="239"/>
    </row>
    <row r="40" spans="2:11" ht="14.4" customHeight="1" x14ac:dyDescent="0.3">
      <c r="B40" s="494"/>
      <c r="C40" s="114"/>
      <c r="D40" s="464" t="s">
        <v>571</v>
      </c>
      <c r="E40" s="464"/>
      <c r="F40" s="50">
        <v>29</v>
      </c>
      <c r="G40" s="240"/>
      <c r="H40" s="244"/>
      <c r="I40" s="240"/>
      <c r="J40" s="240"/>
      <c r="K40" s="239"/>
    </row>
    <row r="41" spans="2:11" ht="14.4" customHeight="1" x14ac:dyDescent="0.3">
      <c r="B41" s="494"/>
      <c r="C41" s="114"/>
      <c r="D41" s="464" t="s">
        <v>410</v>
      </c>
      <c r="E41" s="464"/>
      <c r="F41" s="50">
        <v>30</v>
      </c>
      <c r="G41" s="240"/>
      <c r="H41" s="244">
        <v>116350.33</v>
      </c>
      <c r="I41" s="240"/>
      <c r="J41" s="240"/>
      <c r="K41" s="239">
        <v>116350.33</v>
      </c>
    </row>
    <row r="42" spans="2:11" ht="14.4" customHeight="1" x14ac:dyDescent="0.3">
      <c r="B42" s="494"/>
      <c r="C42" s="114"/>
      <c r="D42" s="464" t="s">
        <v>411</v>
      </c>
      <c r="E42" s="464"/>
      <c r="F42" s="50">
        <v>31</v>
      </c>
      <c r="G42" s="240"/>
      <c r="H42" s="239">
        <v>31585577.25</v>
      </c>
      <c r="I42" s="239">
        <v>437666.47</v>
      </c>
      <c r="J42" s="239">
        <v>34121366.75</v>
      </c>
      <c r="K42" s="239">
        <v>45586202.469999999</v>
      </c>
    </row>
    <row r="43" spans="2:11" ht="14.4" customHeight="1" x14ac:dyDescent="0.3">
      <c r="B43" s="494"/>
      <c r="C43" s="464" t="s">
        <v>412</v>
      </c>
      <c r="D43" s="464"/>
      <c r="E43" s="469"/>
      <c r="F43" s="50">
        <v>32</v>
      </c>
      <c r="G43" s="240"/>
      <c r="H43" s="239">
        <v>36433849.770000003</v>
      </c>
      <c r="I43" s="239">
        <v>82718761.569999993</v>
      </c>
      <c r="J43" s="239">
        <v>77530209.359999999</v>
      </c>
      <c r="K43" s="239">
        <v>10045926.7368</v>
      </c>
    </row>
    <row r="44" spans="2:11" ht="14.4" customHeight="1" x14ac:dyDescent="0.3">
      <c r="B44" s="458"/>
      <c r="C44" s="462" t="s">
        <v>413</v>
      </c>
      <c r="D44" s="462"/>
      <c r="E44" s="465"/>
      <c r="F44" s="50">
        <v>33</v>
      </c>
      <c r="G44" s="240"/>
      <c r="H44" s="240"/>
      <c r="I44" s="240"/>
      <c r="J44" s="240"/>
      <c r="K44" s="239">
        <v>1790995164.3713</v>
      </c>
    </row>
    <row r="45" spans="2:11" ht="14.4" customHeight="1" x14ac:dyDescent="0.3">
      <c r="B45" s="467" t="s">
        <v>414</v>
      </c>
      <c r="C45" s="462"/>
      <c r="D45" s="462"/>
      <c r="E45" s="465"/>
      <c r="F45" s="50">
        <v>34</v>
      </c>
      <c r="G45" s="240"/>
      <c r="H45" s="240"/>
      <c r="I45" s="240"/>
      <c r="J45" s="240"/>
      <c r="K45" s="253">
        <v>1.2343999999999999</v>
      </c>
    </row>
  </sheetData>
  <mergeCells count="38">
    <mergeCell ref="B9:E9"/>
    <mergeCell ref="B2:K2"/>
    <mergeCell ref="G4:H4"/>
    <mergeCell ref="I4:K4"/>
    <mergeCell ref="G6:J6"/>
    <mergeCell ref="K6:K7"/>
    <mergeCell ref="C10:E10"/>
    <mergeCell ref="B11:B23"/>
    <mergeCell ref="C11:C12"/>
    <mergeCell ref="C13:E13"/>
    <mergeCell ref="C14:C15"/>
    <mergeCell ref="C16:E16"/>
    <mergeCell ref="C17:C18"/>
    <mergeCell ref="C19:E19"/>
    <mergeCell ref="C20:E20"/>
    <mergeCell ref="C21:C22"/>
    <mergeCell ref="C23:E23"/>
    <mergeCell ref="B24:E24"/>
    <mergeCell ref="B25:B44"/>
    <mergeCell ref="C25:E25"/>
    <mergeCell ref="C26:E26"/>
    <mergeCell ref="C27:E27"/>
    <mergeCell ref="C28:E28"/>
    <mergeCell ref="D29:E29"/>
    <mergeCell ref="D30:E30"/>
    <mergeCell ref="D31:E31"/>
    <mergeCell ref="B45:E45"/>
    <mergeCell ref="D33:E33"/>
    <mergeCell ref="D35:E35"/>
    <mergeCell ref="C36:E36"/>
    <mergeCell ref="C37:E37"/>
    <mergeCell ref="D38:E38"/>
    <mergeCell ref="D39:E39"/>
    <mergeCell ref="D40:E40"/>
    <mergeCell ref="D41:E41"/>
    <mergeCell ref="D42:E42"/>
    <mergeCell ref="C43:E43"/>
    <mergeCell ref="C44:E44"/>
  </mergeCells>
  <pageMargins left="0.70866141732283472" right="0.70866141732283472" top="0.74803149606299213" bottom="0.74803149606299213" header="0.31496062992125984" footer="0.31496062992125984"/>
  <pageSetup paperSize="9" scale="55"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168961" r:id="rId4" name="aguWaterMark">
          <controlPr defaultSize="0" disabled="1" autoLine="0" autoPict="0" r:id="rId5">
            <anchor moveWithCells="1">
              <from>
                <xdr:col>0</xdr:col>
                <xdr:colOff>0</xdr:colOff>
                <xdr:row>0</xdr:row>
                <xdr:rowOff>0</xdr:rowOff>
              </from>
              <to>
                <xdr:col>2</xdr:col>
                <xdr:colOff>472440</xdr:colOff>
                <xdr:row>1</xdr:row>
                <xdr:rowOff>99060</xdr:rowOff>
              </to>
            </anchor>
          </controlPr>
        </control>
      </mc:Choice>
      <mc:Fallback>
        <control shapeId="168961" r:id="rId4" name="aguWaterMark"/>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D0E2-5EB3-491A-BA13-16D8F7C28885}">
  <sheetPr codeName="Sheet12">
    <tabColor theme="0"/>
    <pageSetUpPr fitToPage="1"/>
  </sheetPr>
  <dimension ref="B1:K45"/>
  <sheetViews>
    <sheetView showGridLines="0" showRowColHeaders="0" zoomScaleNormal="100" workbookViewId="0">
      <pane xSplit="6" ySplit="8" topLeftCell="G9" activePane="bottomRight" state="frozen"/>
      <selection activeCell="C26" sqref="C26:E26"/>
      <selection pane="topRight" activeCell="C26" sqref="C26:E26"/>
      <selection pane="bottomLeft" activeCell="C26" sqref="C26:E26"/>
      <selection pane="bottomRight" activeCell="F7" sqref="F7"/>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8" t="s">
        <v>633</v>
      </c>
      <c r="C2" s="438"/>
      <c r="D2" s="438"/>
      <c r="E2" s="438"/>
      <c r="F2" s="438"/>
      <c r="G2" s="438"/>
      <c r="H2" s="438"/>
      <c r="I2" s="438"/>
      <c r="J2" s="438"/>
      <c r="K2" s="438"/>
    </row>
    <row r="3" spans="2:11" ht="14.4" customHeight="1" x14ac:dyDescent="0.3">
      <c r="B3" s="90" t="s">
        <v>1545</v>
      </c>
      <c r="C3" s="90"/>
      <c r="D3" s="90"/>
    </row>
    <row r="4" spans="2:11" ht="14.4" customHeight="1" x14ac:dyDescent="0.3">
      <c r="B4" s="90"/>
      <c r="C4" s="90"/>
      <c r="D4" s="90"/>
      <c r="G4" s="497" t="s">
        <v>4486</v>
      </c>
      <c r="H4" s="498"/>
      <c r="I4" s="499" t="s">
        <v>4488</v>
      </c>
      <c r="J4" s="499"/>
      <c r="K4" s="499"/>
    </row>
    <row r="5" spans="2:11" ht="15.6" x14ac:dyDescent="0.3">
      <c r="B5" s="17"/>
      <c r="C5" s="17"/>
      <c r="D5" s="17"/>
    </row>
    <row r="6" spans="2:11" ht="15.75" customHeight="1" x14ac:dyDescent="0.3">
      <c r="B6" s="79"/>
      <c r="C6" s="80"/>
      <c r="D6" s="80"/>
      <c r="E6" s="88"/>
      <c r="F6" s="88"/>
      <c r="G6" s="481" t="s">
        <v>379</v>
      </c>
      <c r="H6" s="446"/>
      <c r="I6" s="446"/>
      <c r="J6" s="447"/>
      <c r="K6" s="500" t="s">
        <v>380</v>
      </c>
    </row>
    <row r="7" spans="2:11" ht="15" customHeight="1" x14ac:dyDescent="0.3">
      <c r="B7" s="86"/>
      <c r="C7" s="63"/>
      <c r="D7" s="63"/>
      <c r="E7" s="63"/>
      <c r="F7" s="87"/>
      <c r="G7" s="97" t="s">
        <v>381</v>
      </c>
      <c r="H7" s="97" t="s">
        <v>382</v>
      </c>
      <c r="I7" s="97" t="s">
        <v>383</v>
      </c>
      <c r="J7" s="97" t="s">
        <v>384</v>
      </c>
      <c r="K7" s="501"/>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1" t="s">
        <v>385</v>
      </c>
      <c r="C9" s="492"/>
      <c r="D9" s="492"/>
      <c r="E9" s="492"/>
      <c r="F9" s="194"/>
      <c r="G9" s="194"/>
      <c r="H9" s="194"/>
      <c r="I9" s="194"/>
      <c r="J9" s="194"/>
      <c r="K9" s="195"/>
    </row>
    <row r="10" spans="2:11" ht="14.4" customHeight="1" x14ac:dyDescent="0.3">
      <c r="B10" s="112"/>
      <c r="C10" s="464" t="s">
        <v>386</v>
      </c>
      <c r="D10" s="464"/>
      <c r="E10" s="445"/>
      <c r="F10" s="50">
        <v>1</v>
      </c>
      <c r="G10" s="239">
        <v>237679435.25</v>
      </c>
      <c r="H10" s="239">
        <v>270474.23999999999</v>
      </c>
      <c r="I10" s="239"/>
      <c r="J10" s="239">
        <v>40000000</v>
      </c>
      <c r="K10" s="239">
        <v>277679435.25</v>
      </c>
    </row>
    <row r="11" spans="2:11" ht="14.4" customHeight="1" x14ac:dyDescent="0.3">
      <c r="B11" s="494"/>
      <c r="C11" s="495"/>
      <c r="D11" s="141"/>
      <c r="E11" s="135" t="s">
        <v>118</v>
      </c>
      <c r="F11" s="50">
        <v>2</v>
      </c>
      <c r="G11" s="239">
        <v>237679435.25</v>
      </c>
      <c r="H11" s="239">
        <v>270474.23999999999</v>
      </c>
      <c r="I11" s="239"/>
      <c r="J11" s="239">
        <v>40000000</v>
      </c>
      <c r="K11" s="239">
        <v>277679435.25</v>
      </c>
    </row>
    <row r="12" spans="2:11" ht="14.4" customHeight="1" x14ac:dyDescent="0.3">
      <c r="B12" s="494"/>
      <c r="C12" s="496"/>
      <c r="D12" s="141"/>
      <c r="E12" s="135" t="s">
        <v>387</v>
      </c>
      <c r="F12" s="50">
        <v>3</v>
      </c>
      <c r="G12" s="240"/>
      <c r="H12" s="239"/>
      <c r="I12" s="239"/>
      <c r="J12" s="239"/>
      <c r="K12" s="239"/>
    </row>
    <row r="13" spans="2:11" ht="14.4" customHeight="1" x14ac:dyDescent="0.3">
      <c r="B13" s="494"/>
      <c r="C13" s="463" t="s">
        <v>388</v>
      </c>
      <c r="D13" s="463"/>
      <c r="E13" s="445"/>
      <c r="F13" s="50">
        <v>4</v>
      </c>
      <c r="G13" s="240"/>
      <c r="H13" s="239">
        <v>998706384.89999998</v>
      </c>
      <c r="I13" s="239">
        <v>345095000.63</v>
      </c>
      <c r="J13" s="239">
        <v>29523927.649999999</v>
      </c>
      <c r="K13" s="239">
        <v>1261102721.312</v>
      </c>
    </row>
    <row r="14" spans="2:11" ht="14.4" customHeight="1" x14ac:dyDescent="0.3">
      <c r="B14" s="494"/>
      <c r="C14" s="495"/>
      <c r="D14" s="141"/>
      <c r="E14" s="135" t="s">
        <v>342</v>
      </c>
      <c r="F14" s="50">
        <v>5</v>
      </c>
      <c r="G14" s="240"/>
      <c r="H14" s="239">
        <v>442527118.18000001</v>
      </c>
      <c r="I14" s="239">
        <v>623815.52</v>
      </c>
      <c r="J14" s="239">
        <v>8800202.8200000003</v>
      </c>
      <c r="K14" s="239">
        <v>429793589.83499998</v>
      </c>
    </row>
    <row r="15" spans="2:11" ht="14.4" customHeight="1" x14ac:dyDescent="0.3">
      <c r="B15" s="494"/>
      <c r="C15" s="496"/>
      <c r="D15" s="141"/>
      <c r="E15" s="135" t="s">
        <v>343</v>
      </c>
      <c r="F15" s="50">
        <v>6</v>
      </c>
      <c r="G15" s="240"/>
      <c r="H15" s="239">
        <v>556179266.72000003</v>
      </c>
      <c r="I15" s="239">
        <v>344471185.11000001</v>
      </c>
      <c r="J15" s="239">
        <v>20723724.829999998</v>
      </c>
      <c r="K15" s="239">
        <v>831309131.477</v>
      </c>
    </row>
    <row r="16" spans="2:11" ht="14.4" customHeight="1" x14ac:dyDescent="0.3">
      <c r="B16" s="494"/>
      <c r="C16" s="463" t="s">
        <v>389</v>
      </c>
      <c r="D16" s="463"/>
      <c r="E16" s="445"/>
      <c r="F16" s="50">
        <v>7</v>
      </c>
      <c r="G16" s="240"/>
      <c r="H16" s="239">
        <v>663019850.02999997</v>
      </c>
      <c r="I16" s="239">
        <v>104016101.87</v>
      </c>
      <c r="J16" s="239">
        <v>260766086.28</v>
      </c>
      <c r="K16" s="239">
        <v>623432596.94500005</v>
      </c>
    </row>
    <row r="17" spans="2:11" ht="14.4" customHeight="1" x14ac:dyDescent="0.3">
      <c r="B17" s="494"/>
      <c r="C17" s="495"/>
      <c r="D17" s="141"/>
      <c r="E17" s="135" t="s">
        <v>390</v>
      </c>
      <c r="F17" s="50">
        <v>8</v>
      </c>
      <c r="G17" s="240"/>
      <c r="H17" s="239"/>
      <c r="I17" s="239"/>
      <c r="J17" s="239"/>
      <c r="K17" s="239"/>
    </row>
    <row r="18" spans="2:11" ht="14.4" customHeight="1" x14ac:dyDescent="0.3">
      <c r="B18" s="494"/>
      <c r="C18" s="496"/>
      <c r="D18" s="141"/>
      <c r="E18" s="135" t="s">
        <v>391</v>
      </c>
      <c r="F18" s="50">
        <v>9</v>
      </c>
      <c r="G18" s="240"/>
      <c r="H18" s="239">
        <v>663019850.02999997</v>
      </c>
      <c r="I18" s="239">
        <v>104016101.87</v>
      </c>
      <c r="J18" s="239">
        <v>260766086.28</v>
      </c>
      <c r="K18" s="239">
        <v>623432596.94500005</v>
      </c>
    </row>
    <row r="19" spans="2:11" ht="14.4" customHeight="1" x14ac:dyDescent="0.3">
      <c r="B19" s="494"/>
      <c r="C19" s="463" t="s">
        <v>392</v>
      </c>
      <c r="D19" s="463"/>
      <c r="E19" s="445"/>
      <c r="F19" s="50">
        <v>10</v>
      </c>
      <c r="G19" s="240"/>
      <c r="H19" s="239"/>
      <c r="I19" s="239"/>
      <c r="J19" s="239"/>
      <c r="K19" s="239"/>
    </row>
    <row r="20" spans="2:11" ht="14.4" customHeight="1" x14ac:dyDescent="0.3">
      <c r="B20" s="494"/>
      <c r="C20" s="463" t="s">
        <v>393</v>
      </c>
      <c r="D20" s="463"/>
      <c r="E20" s="445"/>
      <c r="F20" s="50">
        <v>11</v>
      </c>
      <c r="G20" s="239">
        <v>2488169.41</v>
      </c>
      <c r="H20" s="239">
        <v>13559269.869999999</v>
      </c>
      <c r="I20" s="239">
        <v>1517727</v>
      </c>
      <c r="J20" s="239">
        <v>3842041.44</v>
      </c>
      <c r="K20" s="239">
        <v>4600904.9400000004</v>
      </c>
    </row>
    <row r="21" spans="2:11" ht="14.4" customHeight="1" x14ac:dyDescent="0.3">
      <c r="B21" s="494"/>
      <c r="C21" s="495"/>
      <c r="D21" s="141"/>
      <c r="E21" s="135" t="s">
        <v>394</v>
      </c>
      <c r="F21" s="50">
        <v>12</v>
      </c>
      <c r="G21" s="239">
        <v>2488169.41</v>
      </c>
      <c r="H21" s="240"/>
      <c r="I21" s="240"/>
      <c r="J21" s="240"/>
      <c r="K21" s="240"/>
    </row>
    <row r="22" spans="2:11" ht="14.4" customHeight="1" x14ac:dyDescent="0.3">
      <c r="B22" s="494"/>
      <c r="C22" s="496"/>
      <c r="D22" s="141"/>
      <c r="E22" s="135" t="s">
        <v>395</v>
      </c>
      <c r="F22" s="50">
        <v>13</v>
      </c>
      <c r="G22" s="240"/>
      <c r="H22" s="239">
        <v>13559269.869999999</v>
      </c>
      <c r="I22" s="239">
        <v>1517727</v>
      </c>
      <c r="J22" s="239">
        <v>3842041.44</v>
      </c>
      <c r="K22" s="239">
        <v>4600904.9400000004</v>
      </c>
    </row>
    <row r="23" spans="2:11" ht="14.4" customHeight="1" x14ac:dyDescent="0.3">
      <c r="B23" s="494"/>
      <c r="C23" s="464" t="s">
        <v>396</v>
      </c>
      <c r="D23" s="464"/>
      <c r="E23" s="469"/>
      <c r="F23" s="139">
        <v>14</v>
      </c>
      <c r="G23" s="241"/>
      <c r="H23" s="241"/>
      <c r="I23" s="241"/>
      <c r="J23" s="241"/>
      <c r="K23" s="242">
        <v>2166815658.447</v>
      </c>
    </row>
    <row r="24" spans="2:11" ht="14.4" customHeight="1" x14ac:dyDescent="0.3">
      <c r="B24" s="461" t="s">
        <v>397</v>
      </c>
      <c r="C24" s="492"/>
      <c r="D24" s="492"/>
      <c r="E24" s="492"/>
      <c r="F24" s="194"/>
      <c r="G24" s="237"/>
      <c r="H24" s="237"/>
      <c r="I24" s="237"/>
      <c r="J24" s="237"/>
      <c r="K24" s="243"/>
    </row>
    <row r="25" spans="2:11" ht="14.4" customHeight="1" x14ac:dyDescent="0.3">
      <c r="B25" s="494"/>
      <c r="C25" s="463" t="s">
        <v>339</v>
      </c>
      <c r="D25" s="463"/>
      <c r="E25" s="445"/>
      <c r="F25" s="50">
        <v>15</v>
      </c>
      <c r="G25" s="240"/>
      <c r="H25" s="240"/>
      <c r="I25" s="240"/>
      <c r="J25" s="240"/>
      <c r="K25" s="239">
        <v>10835695.696900001</v>
      </c>
    </row>
    <row r="26" spans="2:11" ht="14.4" customHeight="1" x14ac:dyDescent="0.3">
      <c r="B26" s="494"/>
      <c r="C26" s="463" t="s">
        <v>1349</v>
      </c>
      <c r="D26" s="463"/>
      <c r="E26" s="445"/>
      <c r="F26" s="50" t="s">
        <v>721</v>
      </c>
      <c r="G26" s="240"/>
      <c r="H26" s="239"/>
      <c r="I26" s="239"/>
      <c r="J26" s="239"/>
      <c r="K26" s="239"/>
    </row>
    <row r="27" spans="2:11" ht="14.4" customHeight="1" x14ac:dyDescent="0.3">
      <c r="B27" s="494"/>
      <c r="C27" s="463" t="s">
        <v>398</v>
      </c>
      <c r="D27" s="463"/>
      <c r="E27" s="445"/>
      <c r="F27" s="50">
        <v>16</v>
      </c>
      <c r="G27" s="240"/>
      <c r="H27" s="239"/>
      <c r="I27" s="239"/>
      <c r="J27" s="239"/>
      <c r="K27" s="239"/>
    </row>
    <row r="28" spans="2:11" ht="14.4" customHeight="1" x14ac:dyDescent="0.3">
      <c r="B28" s="494"/>
      <c r="C28" s="464" t="s">
        <v>399</v>
      </c>
      <c r="D28" s="464"/>
      <c r="E28" s="469"/>
      <c r="F28" s="50">
        <v>17</v>
      </c>
      <c r="G28" s="240"/>
      <c r="H28" s="239">
        <v>234447037.91999999</v>
      </c>
      <c r="I28" s="239">
        <v>189050701.84</v>
      </c>
      <c r="J28" s="239">
        <v>1781692614.6500001</v>
      </c>
      <c r="K28" s="239">
        <v>1660730066.7286999</v>
      </c>
    </row>
    <row r="29" spans="2:11" ht="14.4" customHeight="1" x14ac:dyDescent="0.3">
      <c r="B29" s="494"/>
      <c r="C29" s="114"/>
      <c r="D29" s="464" t="s">
        <v>400</v>
      </c>
      <c r="E29" s="464"/>
      <c r="F29" s="50">
        <v>18</v>
      </c>
      <c r="G29" s="240"/>
      <c r="H29" s="239"/>
      <c r="I29" s="239"/>
      <c r="J29" s="239"/>
      <c r="K29" s="239"/>
    </row>
    <row r="30" spans="2:11" ht="14.4" customHeight="1" x14ac:dyDescent="0.3">
      <c r="B30" s="494"/>
      <c r="C30" s="114"/>
      <c r="D30" s="464" t="s">
        <v>401</v>
      </c>
      <c r="E30" s="464"/>
      <c r="F30" s="50">
        <v>19</v>
      </c>
      <c r="G30" s="240"/>
      <c r="H30" s="239">
        <v>25997261.52</v>
      </c>
      <c r="I30" s="239">
        <v>12934693.779999999</v>
      </c>
      <c r="J30" s="239">
        <v>80214702.609999999</v>
      </c>
      <c r="K30" s="239">
        <v>89281775.651999995</v>
      </c>
    </row>
    <row r="31" spans="2:11" ht="14.4" customHeight="1" x14ac:dyDescent="0.3">
      <c r="B31" s="494"/>
      <c r="C31" s="114"/>
      <c r="D31" s="464" t="s">
        <v>402</v>
      </c>
      <c r="E31" s="464"/>
      <c r="F31" s="50">
        <v>20</v>
      </c>
      <c r="G31" s="240"/>
      <c r="H31" s="239">
        <v>180969270.16</v>
      </c>
      <c r="I31" s="239">
        <v>163397942.47999999</v>
      </c>
      <c r="J31" s="239">
        <v>934218787.38999999</v>
      </c>
      <c r="K31" s="239">
        <v>1554099517.0866001</v>
      </c>
    </row>
    <row r="32" spans="2:11" ht="14.4" customHeight="1" x14ac:dyDescent="0.3">
      <c r="B32" s="494"/>
      <c r="C32" s="114"/>
      <c r="D32" s="114"/>
      <c r="E32" s="135" t="s">
        <v>403</v>
      </c>
      <c r="F32" s="50">
        <v>21</v>
      </c>
      <c r="G32" s="240"/>
      <c r="H32" s="239">
        <v>8135580.7199999997</v>
      </c>
      <c r="I32" s="239">
        <v>6034888.21</v>
      </c>
      <c r="J32" s="239">
        <v>106651464.73999999</v>
      </c>
      <c r="K32" s="239">
        <v>683656694.39489996</v>
      </c>
    </row>
    <row r="33" spans="2:11" ht="14.4" customHeight="1" x14ac:dyDescent="0.3">
      <c r="B33" s="494"/>
      <c r="C33" s="114"/>
      <c r="D33" s="464" t="s">
        <v>404</v>
      </c>
      <c r="E33" s="464"/>
      <c r="F33" s="50">
        <v>22</v>
      </c>
      <c r="G33" s="240"/>
      <c r="H33" s="239">
        <v>25060416.75</v>
      </c>
      <c r="I33" s="239">
        <v>11200832.939999999</v>
      </c>
      <c r="J33" s="239">
        <v>749164874.14999998</v>
      </c>
      <c r="K33" s="239"/>
    </row>
    <row r="34" spans="2:11" ht="14.4" customHeight="1" x14ac:dyDescent="0.3">
      <c r="B34" s="494"/>
      <c r="C34" s="114"/>
      <c r="D34" s="114"/>
      <c r="E34" s="135" t="s">
        <v>403</v>
      </c>
      <c r="F34" s="50">
        <v>23</v>
      </c>
      <c r="G34" s="240"/>
      <c r="H34" s="239">
        <v>24915022.48</v>
      </c>
      <c r="I34" s="239">
        <v>11168818.84</v>
      </c>
      <c r="J34" s="239">
        <v>747068765.42999995</v>
      </c>
      <c r="K34" s="239"/>
    </row>
    <row r="35" spans="2:11" ht="14.4" customHeight="1" x14ac:dyDescent="0.3">
      <c r="B35" s="494"/>
      <c r="C35" s="114"/>
      <c r="D35" s="464" t="s">
        <v>405</v>
      </c>
      <c r="E35" s="464"/>
      <c r="F35" s="50">
        <v>24</v>
      </c>
      <c r="G35" s="240"/>
      <c r="H35" s="239">
        <v>2420089.4900000002</v>
      </c>
      <c r="I35" s="239">
        <v>1517232.64</v>
      </c>
      <c r="J35" s="239">
        <v>18094250.5</v>
      </c>
      <c r="K35" s="239">
        <v>17348773.989999998</v>
      </c>
    </row>
    <row r="36" spans="2:11" ht="14.4" customHeight="1" x14ac:dyDescent="0.3">
      <c r="B36" s="494"/>
      <c r="C36" s="464" t="s">
        <v>406</v>
      </c>
      <c r="D36" s="464"/>
      <c r="E36" s="469"/>
      <c r="F36" s="50">
        <v>25</v>
      </c>
      <c r="G36" s="240"/>
      <c r="H36" s="239"/>
      <c r="I36" s="239"/>
      <c r="J36" s="239"/>
      <c r="K36" s="239"/>
    </row>
    <row r="37" spans="2:11" ht="14.4" customHeight="1" x14ac:dyDescent="0.3">
      <c r="B37" s="494"/>
      <c r="C37" s="464" t="s">
        <v>407</v>
      </c>
      <c r="D37" s="464"/>
      <c r="E37" s="469"/>
      <c r="F37" s="50">
        <v>26</v>
      </c>
      <c r="G37" s="239"/>
      <c r="H37" s="239">
        <v>31106803.75</v>
      </c>
      <c r="I37" s="239">
        <v>556991.29</v>
      </c>
      <c r="J37" s="239">
        <v>34967231.229999997</v>
      </c>
      <c r="K37" s="239">
        <v>46378127.270000003</v>
      </c>
    </row>
    <row r="38" spans="2:11" ht="14.4" customHeight="1" x14ac:dyDescent="0.3">
      <c r="B38" s="494"/>
      <c r="C38" s="114"/>
      <c r="D38" s="464" t="s">
        <v>408</v>
      </c>
      <c r="E38" s="464"/>
      <c r="F38" s="50">
        <v>27</v>
      </c>
      <c r="G38" s="240"/>
      <c r="H38" s="240"/>
      <c r="I38" s="240"/>
      <c r="J38" s="239"/>
      <c r="K38" s="239"/>
    </row>
    <row r="39" spans="2:11" ht="14.4" customHeight="1" x14ac:dyDescent="0.3">
      <c r="B39" s="494"/>
      <c r="C39" s="114"/>
      <c r="D39" s="464" t="s">
        <v>409</v>
      </c>
      <c r="E39" s="464"/>
      <c r="F39" s="50">
        <v>28</v>
      </c>
      <c r="G39" s="240"/>
      <c r="H39" s="239"/>
      <c r="I39" s="239"/>
      <c r="J39" s="239"/>
      <c r="K39" s="239"/>
    </row>
    <row r="40" spans="2:11" ht="14.4" customHeight="1" x14ac:dyDescent="0.3">
      <c r="B40" s="494"/>
      <c r="C40" s="114"/>
      <c r="D40" s="464" t="s">
        <v>571</v>
      </c>
      <c r="E40" s="464"/>
      <c r="F40" s="50">
        <v>29</v>
      </c>
      <c r="G40" s="240"/>
      <c r="H40" s="244"/>
      <c r="I40" s="240"/>
      <c r="J40" s="240"/>
      <c r="K40" s="239"/>
    </row>
    <row r="41" spans="2:11" ht="14.4" customHeight="1" x14ac:dyDescent="0.3">
      <c r="B41" s="494"/>
      <c r="C41" s="114"/>
      <c r="D41" s="464" t="s">
        <v>410</v>
      </c>
      <c r="E41" s="464"/>
      <c r="F41" s="50">
        <v>30</v>
      </c>
      <c r="G41" s="240"/>
      <c r="H41" s="244"/>
      <c r="I41" s="240"/>
      <c r="J41" s="240"/>
      <c r="K41" s="239"/>
    </row>
    <row r="42" spans="2:11" ht="14.4" customHeight="1" x14ac:dyDescent="0.3">
      <c r="B42" s="494"/>
      <c r="C42" s="114"/>
      <c r="D42" s="464" t="s">
        <v>411</v>
      </c>
      <c r="E42" s="464"/>
      <c r="F42" s="50">
        <v>31</v>
      </c>
      <c r="G42" s="240"/>
      <c r="H42" s="239">
        <v>31106803.75</v>
      </c>
      <c r="I42" s="239">
        <v>556991.29</v>
      </c>
      <c r="J42" s="239">
        <v>34967231.229999997</v>
      </c>
      <c r="K42" s="239">
        <v>46378127.270000003</v>
      </c>
    </row>
    <row r="43" spans="2:11" ht="14.4" customHeight="1" x14ac:dyDescent="0.3">
      <c r="B43" s="494"/>
      <c r="C43" s="464" t="s">
        <v>412</v>
      </c>
      <c r="D43" s="464"/>
      <c r="E43" s="469"/>
      <c r="F43" s="50">
        <v>32</v>
      </c>
      <c r="G43" s="240"/>
      <c r="H43" s="239">
        <v>37213293.149999999</v>
      </c>
      <c r="I43" s="239">
        <v>63512260.289999999</v>
      </c>
      <c r="J43" s="239">
        <v>75502676.230000004</v>
      </c>
      <c r="K43" s="239">
        <v>9043018.4959999993</v>
      </c>
    </row>
    <row r="44" spans="2:11" ht="14.4" customHeight="1" x14ac:dyDescent="0.3">
      <c r="B44" s="458"/>
      <c r="C44" s="462" t="s">
        <v>413</v>
      </c>
      <c r="D44" s="462"/>
      <c r="E44" s="465"/>
      <c r="F44" s="50">
        <v>33</v>
      </c>
      <c r="G44" s="240"/>
      <c r="H44" s="240"/>
      <c r="I44" s="240"/>
      <c r="J44" s="240"/>
      <c r="K44" s="239">
        <v>1726986908.1914999</v>
      </c>
    </row>
    <row r="45" spans="2:11" ht="14.4" customHeight="1" x14ac:dyDescent="0.3">
      <c r="B45" s="467" t="s">
        <v>414</v>
      </c>
      <c r="C45" s="462"/>
      <c r="D45" s="462"/>
      <c r="E45" s="465"/>
      <c r="F45" s="50">
        <v>34</v>
      </c>
      <c r="G45" s="240"/>
      <c r="H45" s="240"/>
      <c r="I45" s="240"/>
      <c r="J45" s="240"/>
      <c r="K45" s="253">
        <v>1.2546999999999999</v>
      </c>
    </row>
  </sheetData>
  <mergeCells count="38">
    <mergeCell ref="B9:E9"/>
    <mergeCell ref="B2:K2"/>
    <mergeCell ref="G4:H4"/>
    <mergeCell ref="I4:K4"/>
    <mergeCell ref="G6:J6"/>
    <mergeCell ref="K6:K7"/>
    <mergeCell ref="C10:E10"/>
    <mergeCell ref="B11:B23"/>
    <mergeCell ref="C11:C12"/>
    <mergeCell ref="C13:E13"/>
    <mergeCell ref="C14:C15"/>
    <mergeCell ref="C16:E16"/>
    <mergeCell ref="C17:C18"/>
    <mergeCell ref="C19:E19"/>
    <mergeCell ref="C20:E20"/>
    <mergeCell ref="C21:C22"/>
    <mergeCell ref="C23:E23"/>
    <mergeCell ref="B24:E24"/>
    <mergeCell ref="B25:B44"/>
    <mergeCell ref="C25:E25"/>
    <mergeCell ref="C26:E26"/>
    <mergeCell ref="C27:E27"/>
    <mergeCell ref="C28:E28"/>
    <mergeCell ref="D29:E29"/>
    <mergeCell ref="D30:E30"/>
    <mergeCell ref="D31:E31"/>
    <mergeCell ref="B45:E45"/>
    <mergeCell ref="D33:E33"/>
    <mergeCell ref="D35:E35"/>
    <mergeCell ref="C36:E36"/>
    <mergeCell ref="C37:E37"/>
    <mergeCell ref="D38:E38"/>
    <mergeCell ref="D39:E39"/>
    <mergeCell ref="D40:E40"/>
    <mergeCell ref="D41:E41"/>
    <mergeCell ref="D42:E42"/>
    <mergeCell ref="C43:E43"/>
    <mergeCell ref="C44:E44"/>
  </mergeCells>
  <pageMargins left="0.70866141732283472" right="0.70866141732283472" top="0.74803149606299213" bottom="0.74803149606299213" header="0.31496062992125984" footer="0.31496062992125984"/>
  <pageSetup paperSize="9" scale="55"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172033" r:id="rId4" name="aguWaterMark">
          <controlPr defaultSize="0" disabled="1" autoLine="0" autoPict="0" r:id="rId5">
            <anchor moveWithCells="1">
              <from>
                <xdr:col>0</xdr:col>
                <xdr:colOff>0</xdr:colOff>
                <xdr:row>0</xdr:row>
                <xdr:rowOff>0</xdr:rowOff>
              </from>
              <to>
                <xdr:col>2</xdr:col>
                <xdr:colOff>472440</xdr:colOff>
                <xdr:row>1</xdr:row>
                <xdr:rowOff>99060</xdr:rowOff>
              </to>
            </anchor>
          </controlPr>
        </control>
      </mc:Choice>
      <mc:Fallback>
        <control shapeId="172033" r:id="rId4" name="aguWaterMark"/>
      </mc:Fallback>
    </mc:AlternateContent>
  </control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E8F57-FC2C-46C3-B357-6DA3E3ACC361}">
  <sheetPr>
    <tabColor theme="0"/>
    <pageSetUpPr fitToPage="1"/>
  </sheetPr>
  <dimension ref="A1:L19"/>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D8" sqref="D8"/>
    </sheetView>
  </sheetViews>
  <sheetFormatPr defaultColWidth="9" defaultRowHeight="14.4" x14ac:dyDescent="0.3"/>
  <cols>
    <col min="1" max="1" width="2.5546875" customWidth="1"/>
    <col min="2" max="2" width="14.6640625" customWidth="1"/>
    <col min="3" max="3" width="50.44140625" customWidth="1"/>
    <col min="4" max="4" width="7.5546875" customWidth="1"/>
    <col min="5" max="12" width="18.5546875" customWidth="1"/>
  </cols>
  <sheetData>
    <row r="1" spans="1:12" ht="10.199999999999999" customHeight="1" x14ac:dyDescent="0.3"/>
    <row r="2" spans="1:12" ht="27.9" customHeight="1" x14ac:dyDescent="0.3">
      <c r="A2" s="27"/>
      <c r="B2" s="438" t="s">
        <v>4566</v>
      </c>
      <c r="C2" s="438"/>
      <c r="D2" s="438"/>
      <c r="E2" s="438"/>
      <c r="F2" s="438"/>
      <c r="G2" s="438"/>
      <c r="H2" s="438"/>
      <c r="I2" s="438"/>
      <c r="J2" s="438"/>
      <c r="K2" s="438"/>
      <c r="L2" s="438"/>
    </row>
    <row r="3" spans="1:12" ht="14.4" customHeight="1" x14ac:dyDescent="0.3">
      <c r="A3" s="32"/>
      <c r="B3" s="90" t="s">
        <v>1545</v>
      </c>
      <c r="C3" s="46"/>
    </row>
    <row r="4" spans="1:12" ht="14.4" customHeight="1" x14ac:dyDescent="0.3">
      <c r="A4" s="32"/>
      <c r="B4" s="90"/>
      <c r="C4" s="46"/>
    </row>
    <row r="5" spans="1:12" ht="52.5" customHeight="1" x14ac:dyDescent="0.3">
      <c r="A5" s="32"/>
      <c r="B5" s="502"/>
      <c r="C5" s="503"/>
      <c r="D5" s="506"/>
      <c r="E5" s="508" t="s">
        <v>4567</v>
      </c>
      <c r="F5" s="509"/>
      <c r="G5" s="509"/>
      <c r="H5" s="509"/>
      <c r="I5" s="510" t="s">
        <v>262</v>
      </c>
      <c r="J5" s="510"/>
      <c r="K5" s="511" t="s">
        <v>4568</v>
      </c>
      <c r="L5" s="510"/>
    </row>
    <row r="6" spans="1:12" ht="39" customHeight="1" x14ac:dyDescent="0.3">
      <c r="A6" s="32"/>
      <c r="B6" s="504"/>
      <c r="C6" s="505"/>
      <c r="D6" s="507"/>
      <c r="E6" s="512" t="s">
        <v>4569</v>
      </c>
      <c r="F6" s="513" t="s">
        <v>4570</v>
      </c>
      <c r="G6" s="509"/>
      <c r="H6" s="509"/>
      <c r="I6" s="512" t="s">
        <v>4571</v>
      </c>
      <c r="J6" s="514" t="s">
        <v>4572</v>
      </c>
      <c r="K6" s="372"/>
      <c r="L6" s="512" t="s">
        <v>4573</v>
      </c>
    </row>
    <row r="7" spans="1:12" ht="44.25" customHeight="1" x14ac:dyDescent="0.3">
      <c r="A7" s="32"/>
      <c r="B7" s="504"/>
      <c r="C7" s="505"/>
      <c r="D7" s="507"/>
      <c r="E7" s="512"/>
      <c r="F7" s="146"/>
      <c r="G7" s="97" t="s">
        <v>298</v>
      </c>
      <c r="H7" s="98" t="s">
        <v>4574</v>
      </c>
      <c r="I7" s="512"/>
      <c r="J7" s="514"/>
      <c r="K7" s="372"/>
      <c r="L7" s="512"/>
    </row>
    <row r="8" spans="1:12" x14ac:dyDescent="0.3">
      <c r="A8" s="32"/>
      <c r="B8" s="504"/>
      <c r="C8" s="505"/>
      <c r="D8" s="50" t="s">
        <v>0</v>
      </c>
      <c r="E8" s="99" t="s">
        <v>3</v>
      </c>
      <c r="F8" s="99" t="s">
        <v>4</v>
      </c>
      <c r="G8" s="99" t="s">
        <v>5</v>
      </c>
      <c r="H8" s="99" t="s">
        <v>24</v>
      </c>
      <c r="I8" s="99" t="s">
        <v>25</v>
      </c>
      <c r="J8" s="99" t="s">
        <v>62</v>
      </c>
      <c r="K8" s="373" t="s">
        <v>63</v>
      </c>
      <c r="L8" s="99" t="s">
        <v>64</v>
      </c>
    </row>
    <row r="9" spans="1:12" x14ac:dyDescent="0.3">
      <c r="B9" s="444" t="s">
        <v>275</v>
      </c>
      <c r="C9" s="463"/>
      <c r="D9" s="85" t="s">
        <v>274</v>
      </c>
      <c r="E9" s="209"/>
      <c r="F9" s="209"/>
      <c r="G9" s="209"/>
      <c r="H9" s="209"/>
      <c r="I9" s="209"/>
      <c r="J9" s="209"/>
      <c r="K9" s="209"/>
      <c r="L9" s="209"/>
    </row>
    <row r="10" spans="1:12" x14ac:dyDescent="0.3">
      <c r="B10" s="466" t="s">
        <v>259</v>
      </c>
      <c r="C10" s="463"/>
      <c r="D10" s="85" t="s">
        <v>89</v>
      </c>
      <c r="E10" s="209">
        <v>20532083.780000001</v>
      </c>
      <c r="F10" s="209">
        <v>3741618.55</v>
      </c>
      <c r="G10" s="209">
        <v>3741618.55</v>
      </c>
      <c r="H10" s="209"/>
      <c r="I10" s="209">
        <v>-852332.85</v>
      </c>
      <c r="J10" s="209">
        <v>-1370775.54</v>
      </c>
      <c r="K10" s="209">
        <v>20592648.02</v>
      </c>
      <c r="L10" s="209">
        <v>2318965.54</v>
      </c>
    </row>
    <row r="11" spans="1:12" x14ac:dyDescent="0.3">
      <c r="B11" s="112"/>
      <c r="C11" s="135" t="s">
        <v>276</v>
      </c>
      <c r="D11" s="50" t="s">
        <v>90</v>
      </c>
      <c r="E11" s="209"/>
      <c r="F11" s="209"/>
      <c r="G11" s="209"/>
      <c r="H11" s="209"/>
      <c r="I11" s="209"/>
      <c r="J11" s="209"/>
      <c r="K11" s="209"/>
      <c r="L11" s="209"/>
    </row>
    <row r="12" spans="1:12" x14ac:dyDescent="0.3">
      <c r="B12" s="112"/>
      <c r="C12" s="135" t="s">
        <v>277</v>
      </c>
      <c r="D12" s="50" t="s">
        <v>94</v>
      </c>
      <c r="E12" s="209"/>
      <c r="F12" s="209"/>
      <c r="G12" s="209"/>
      <c r="H12" s="209"/>
      <c r="I12" s="209"/>
      <c r="J12" s="209"/>
      <c r="K12" s="209"/>
      <c r="L12" s="209"/>
    </row>
    <row r="13" spans="1:12" x14ac:dyDescent="0.3">
      <c r="B13" s="112"/>
      <c r="C13" s="135" t="s">
        <v>278</v>
      </c>
      <c r="D13" s="50" t="s">
        <v>95</v>
      </c>
      <c r="E13" s="209"/>
      <c r="F13" s="209"/>
      <c r="G13" s="209"/>
      <c r="H13" s="209"/>
      <c r="I13" s="209"/>
      <c r="J13" s="209"/>
      <c r="K13" s="209"/>
      <c r="L13" s="209"/>
    </row>
    <row r="14" spans="1:12" x14ac:dyDescent="0.3">
      <c r="B14" s="112"/>
      <c r="C14" s="135" t="s">
        <v>279</v>
      </c>
      <c r="D14" s="50" t="s">
        <v>96</v>
      </c>
      <c r="E14" s="209"/>
      <c r="F14" s="209"/>
      <c r="G14" s="209"/>
      <c r="H14" s="209"/>
      <c r="I14" s="209"/>
      <c r="J14" s="209"/>
      <c r="K14" s="209"/>
      <c r="L14" s="209"/>
    </row>
    <row r="15" spans="1:12" x14ac:dyDescent="0.3">
      <c r="B15" s="112"/>
      <c r="C15" s="135" t="s">
        <v>280</v>
      </c>
      <c r="D15" s="50" t="s">
        <v>97</v>
      </c>
      <c r="E15" s="209">
        <v>5574639.0599999996</v>
      </c>
      <c r="F15" s="209">
        <v>2128265.37</v>
      </c>
      <c r="G15" s="209">
        <v>2128265.37</v>
      </c>
      <c r="H15" s="209"/>
      <c r="I15" s="209">
        <v>-393989.93</v>
      </c>
      <c r="J15" s="209">
        <v>-1043055.06</v>
      </c>
      <c r="K15" s="209">
        <v>6087154.4400000004</v>
      </c>
      <c r="L15" s="209">
        <v>1080199.47</v>
      </c>
    </row>
    <row r="16" spans="1:12" x14ac:dyDescent="0.3">
      <c r="B16" s="112"/>
      <c r="C16" s="135" t="s">
        <v>282</v>
      </c>
      <c r="D16" s="50" t="s">
        <v>102</v>
      </c>
      <c r="E16" s="209">
        <v>14957444.720000001</v>
      </c>
      <c r="F16" s="209">
        <v>1613353.18</v>
      </c>
      <c r="G16" s="209">
        <v>1613353.18</v>
      </c>
      <c r="H16" s="209"/>
      <c r="I16" s="209">
        <v>-458342.92</v>
      </c>
      <c r="J16" s="209">
        <v>-327720.48</v>
      </c>
      <c r="K16" s="209">
        <v>14505493.58</v>
      </c>
      <c r="L16" s="209">
        <v>1238766.07</v>
      </c>
    </row>
    <row r="17" spans="2:12" x14ac:dyDescent="0.3">
      <c r="B17" s="466" t="s">
        <v>4575</v>
      </c>
      <c r="C17" s="463"/>
      <c r="D17" s="85" t="s">
        <v>98</v>
      </c>
      <c r="E17" s="209"/>
      <c r="F17" s="209"/>
      <c r="G17" s="209"/>
      <c r="H17" s="209"/>
      <c r="I17" s="209"/>
      <c r="J17" s="209"/>
      <c r="K17" s="209"/>
      <c r="L17" s="209"/>
    </row>
    <row r="18" spans="2:12" x14ac:dyDescent="0.3">
      <c r="B18" s="466" t="s">
        <v>4576</v>
      </c>
      <c r="C18" s="463"/>
      <c r="D18" s="85" t="s">
        <v>99</v>
      </c>
      <c r="E18" s="209"/>
      <c r="F18" s="209"/>
      <c r="G18" s="209"/>
      <c r="H18" s="209"/>
      <c r="I18" s="209"/>
      <c r="J18" s="209"/>
      <c r="K18" s="209"/>
      <c r="L18" s="209"/>
    </row>
    <row r="19" spans="2:12" x14ac:dyDescent="0.3">
      <c r="B19" s="467" t="s">
        <v>23</v>
      </c>
      <c r="C19" s="462"/>
      <c r="D19" s="85">
        <v>100</v>
      </c>
      <c r="E19" s="383">
        <v>20532083.780000001</v>
      </c>
      <c r="F19" s="383">
        <v>3741618.55</v>
      </c>
      <c r="G19" s="383">
        <v>3741618.55</v>
      </c>
      <c r="H19" s="383"/>
      <c r="I19" s="383">
        <v>-852332.85</v>
      </c>
      <c r="J19" s="383">
        <v>-1370775.54</v>
      </c>
      <c r="K19" s="383">
        <v>20592648.02</v>
      </c>
      <c r="L19" s="383">
        <v>2318965.54</v>
      </c>
    </row>
  </sheetData>
  <mergeCells count="16">
    <mergeCell ref="B19:C19"/>
    <mergeCell ref="B2:L2"/>
    <mergeCell ref="B5:C8"/>
    <mergeCell ref="D5:D7"/>
    <mergeCell ref="E5:H5"/>
    <mergeCell ref="I5:J5"/>
    <mergeCell ref="K5:L5"/>
    <mergeCell ref="E6:E7"/>
    <mergeCell ref="F6:H6"/>
    <mergeCell ref="I6:I7"/>
    <mergeCell ref="J6:J7"/>
    <mergeCell ref="L6:L7"/>
    <mergeCell ref="B9:C9"/>
    <mergeCell ref="B10:C10"/>
    <mergeCell ref="B17:C17"/>
    <mergeCell ref="B18:C18"/>
  </mergeCells>
  <pageMargins left="0.70866141732283472" right="0.70866141732283472" top="0.74803149606299213" bottom="0.74803149606299213" header="0.31496062992125984" footer="0.31496062992125984"/>
  <pageSetup paperSize="9" scale="58" fitToHeight="0" orientation="landscape" r:id="rId1"/>
  <headerFooter>
    <oddHeader>&amp;CEN
Annex XV</oddHead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CB8C-99C5-4D63-A146-8BD925AF7CF8}">
  <sheetPr codeName="Sheet16"/>
  <dimension ref="B1:K45"/>
  <sheetViews>
    <sheetView showGridLines="0" showRowColHeaders="0" zoomScaleNormal="100" workbookViewId="0">
      <pane xSplit="6" ySplit="8" topLeftCell="G9" activePane="bottomRight" state="frozen"/>
      <selection pane="topRight" activeCell="G1" sqref="G1"/>
      <selection pane="bottomLeft" activeCell="A8" sqref="A8"/>
      <selection pane="bottomRight" activeCell="G10" sqref="G10"/>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8" t="s">
        <v>633</v>
      </c>
      <c r="C2" s="438"/>
      <c r="D2" s="438"/>
      <c r="E2" s="438"/>
      <c r="F2" s="438"/>
      <c r="G2" s="438"/>
      <c r="H2" s="438"/>
      <c r="I2" s="438"/>
      <c r="J2" s="438"/>
      <c r="K2" s="438"/>
    </row>
    <row r="3" spans="2:11" ht="14.4" customHeight="1" x14ac:dyDescent="0.3">
      <c r="B3" s="90" t="s">
        <v>1545</v>
      </c>
      <c r="C3" s="90"/>
      <c r="D3" s="90"/>
    </row>
    <row r="4" spans="2:11" ht="14.4" customHeight="1" x14ac:dyDescent="0.3">
      <c r="B4" s="90"/>
      <c r="C4" s="90"/>
      <c r="D4" s="90"/>
      <c r="G4" s="497" t="s">
        <v>4486</v>
      </c>
      <c r="H4" s="498"/>
      <c r="I4" s="499"/>
      <c r="J4" s="499"/>
      <c r="K4" s="499"/>
    </row>
    <row r="5" spans="2:11" ht="15.6" x14ac:dyDescent="0.3">
      <c r="B5" s="17"/>
      <c r="C5" s="17"/>
      <c r="D5" s="17"/>
    </row>
    <row r="6" spans="2:11" ht="15.75" customHeight="1" x14ac:dyDescent="0.3">
      <c r="B6" s="79"/>
      <c r="C6" s="80"/>
      <c r="D6" s="80"/>
      <c r="E6" s="88"/>
      <c r="F6" s="88"/>
      <c r="G6" s="481" t="s">
        <v>379</v>
      </c>
      <c r="H6" s="446"/>
      <c r="I6" s="446"/>
      <c r="J6" s="447"/>
      <c r="K6" s="500" t="s">
        <v>380</v>
      </c>
    </row>
    <row r="7" spans="2:11" ht="15" customHeight="1" x14ac:dyDescent="0.3">
      <c r="B7" s="86"/>
      <c r="C7" s="63"/>
      <c r="D7" s="63"/>
      <c r="E7" s="63"/>
      <c r="F7" s="87"/>
      <c r="G7" s="97" t="s">
        <v>381</v>
      </c>
      <c r="H7" s="97" t="s">
        <v>382</v>
      </c>
      <c r="I7" s="97" t="s">
        <v>383</v>
      </c>
      <c r="J7" s="97" t="s">
        <v>384</v>
      </c>
      <c r="K7" s="501"/>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1" t="s">
        <v>385</v>
      </c>
      <c r="C9" s="492"/>
      <c r="D9" s="492"/>
      <c r="E9" s="492"/>
      <c r="F9" s="194"/>
      <c r="G9" s="194"/>
      <c r="H9" s="194"/>
      <c r="I9" s="194"/>
      <c r="J9" s="194"/>
      <c r="K9" s="195"/>
    </row>
    <row r="10" spans="2:11" ht="14.4" customHeight="1" x14ac:dyDescent="0.3">
      <c r="B10" s="112"/>
      <c r="C10" s="464" t="s">
        <v>386</v>
      </c>
      <c r="D10" s="464"/>
      <c r="E10" s="445"/>
      <c r="F10" s="50">
        <v>1</v>
      </c>
      <c r="G10" s="239"/>
      <c r="H10" s="239"/>
      <c r="I10" s="239"/>
      <c r="J10" s="239"/>
      <c r="K10" s="239"/>
    </row>
    <row r="11" spans="2:11" ht="14.4" customHeight="1" x14ac:dyDescent="0.3">
      <c r="B11" s="494"/>
      <c r="C11" s="495"/>
      <c r="D11" s="141"/>
      <c r="E11" s="135" t="s">
        <v>118</v>
      </c>
      <c r="F11" s="50">
        <v>2</v>
      </c>
      <c r="G11" s="239"/>
      <c r="H11" s="239"/>
      <c r="I11" s="239"/>
      <c r="J11" s="239"/>
      <c r="K11" s="239"/>
    </row>
    <row r="12" spans="2:11" ht="14.4" customHeight="1" x14ac:dyDescent="0.3">
      <c r="B12" s="494"/>
      <c r="C12" s="496"/>
      <c r="D12" s="141"/>
      <c r="E12" s="135" t="s">
        <v>387</v>
      </c>
      <c r="F12" s="50">
        <v>3</v>
      </c>
      <c r="G12" s="240"/>
      <c r="H12" s="239"/>
      <c r="I12" s="239"/>
      <c r="J12" s="239"/>
      <c r="K12" s="239"/>
    </row>
    <row r="13" spans="2:11" ht="14.4" customHeight="1" x14ac:dyDescent="0.3">
      <c r="B13" s="494"/>
      <c r="C13" s="463" t="s">
        <v>388</v>
      </c>
      <c r="D13" s="463"/>
      <c r="E13" s="445"/>
      <c r="F13" s="50">
        <v>4</v>
      </c>
      <c r="G13" s="240"/>
      <c r="H13" s="239"/>
      <c r="I13" s="239"/>
      <c r="J13" s="239"/>
      <c r="K13" s="239"/>
    </row>
    <row r="14" spans="2:11" ht="14.4" customHeight="1" x14ac:dyDescent="0.3">
      <c r="B14" s="494"/>
      <c r="C14" s="495"/>
      <c r="D14" s="141"/>
      <c r="E14" s="135" t="s">
        <v>342</v>
      </c>
      <c r="F14" s="50">
        <v>5</v>
      </c>
      <c r="G14" s="240"/>
      <c r="H14" s="239"/>
      <c r="I14" s="239"/>
      <c r="J14" s="239"/>
      <c r="K14" s="239"/>
    </row>
    <row r="15" spans="2:11" ht="14.4" customHeight="1" x14ac:dyDescent="0.3">
      <c r="B15" s="494"/>
      <c r="C15" s="496"/>
      <c r="D15" s="141"/>
      <c r="E15" s="135" t="s">
        <v>343</v>
      </c>
      <c r="F15" s="50">
        <v>6</v>
      </c>
      <c r="G15" s="240"/>
      <c r="H15" s="239"/>
      <c r="I15" s="239"/>
      <c r="J15" s="239"/>
      <c r="K15" s="239"/>
    </row>
    <row r="16" spans="2:11" ht="14.4" customHeight="1" x14ac:dyDescent="0.3">
      <c r="B16" s="494"/>
      <c r="C16" s="463" t="s">
        <v>389</v>
      </c>
      <c r="D16" s="463"/>
      <c r="E16" s="445"/>
      <c r="F16" s="50">
        <v>7</v>
      </c>
      <c r="G16" s="240"/>
      <c r="H16" s="239"/>
      <c r="I16" s="239"/>
      <c r="J16" s="239"/>
      <c r="K16" s="239"/>
    </row>
    <row r="17" spans="2:11" ht="14.4" customHeight="1" x14ac:dyDescent="0.3">
      <c r="B17" s="494"/>
      <c r="C17" s="495"/>
      <c r="D17" s="141"/>
      <c r="E17" s="135" t="s">
        <v>390</v>
      </c>
      <c r="F17" s="50">
        <v>8</v>
      </c>
      <c r="G17" s="240"/>
      <c r="H17" s="239"/>
      <c r="I17" s="239"/>
      <c r="J17" s="239"/>
      <c r="K17" s="239"/>
    </row>
    <row r="18" spans="2:11" ht="14.4" customHeight="1" x14ac:dyDescent="0.3">
      <c r="B18" s="494"/>
      <c r="C18" s="496"/>
      <c r="D18" s="141"/>
      <c r="E18" s="135" t="s">
        <v>391</v>
      </c>
      <c r="F18" s="50">
        <v>9</v>
      </c>
      <c r="G18" s="240"/>
      <c r="H18" s="239"/>
      <c r="I18" s="239"/>
      <c r="J18" s="239"/>
      <c r="K18" s="239"/>
    </row>
    <row r="19" spans="2:11" ht="14.4" customHeight="1" x14ac:dyDescent="0.3">
      <c r="B19" s="494"/>
      <c r="C19" s="463" t="s">
        <v>392</v>
      </c>
      <c r="D19" s="463"/>
      <c r="E19" s="445"/>
      <c r="F19" s="50">
        <v>10</v>
      </c>
      <c r="G19" s="240"/>
      <c r="H19" s="239"/>
      <c r="I19" s="239"/>
      <c r="J19" s="239"/>
      <c r="K19" s="239"/>
    </row>
    <row r="20" spans="2:11" ht="14.4" customHeight="1" x14ac:dyDescent="0.3">
      <c r="B20" s="494"/>
      <c r="C20" s="463" t="s">
        <v>393</v>
      </c>
      <c r="D20" s="463"/>
      <c r="E20" s="445"/>
      <c r="F20" s="50">
        <v>11</v>
      </c>
      <c r="G20" s="239"/>
      <c r="H20" s="239"/>
      <c r="I20" s="239"/>
      <c r="J20" s="239"/>
      <c r="K20" s="239"/>
    </row>
    <row r="21" spans="2:11" ht="14.4" customHeight="1" x14ac:dyDescent="0.3">
      <c r="B21" s="494"/>
      <c r="C21" s="495"/>
      <c r="D21" s="141"/>
      <c r="E21" s="135" t="s">
        <v>394</v>
      </c>
      <c r="F21" s="50">
        <v>12</v>
      </c>
      <c r="G21" s="239"/>
      <c r="H21" s="240"/>
      <c r="I21" s="240"/>
      <c r="J21" s="240"/>
      <c r="K21" s="240"/>
    </row>
    <row r="22" spans="2:11" ht="14.4" customHeight="1" x14ac:dyDescent="0.3">
      <c r="B22" s="494"/>
      <c r="C22" s="496"/>
      <c r="D22" s="141"/>
      <c r="E22" s="135" t="s">
        <v>395</v>
      </c>
      <c r="F22" s="50">
        <v>13</v>
      </c>
      <c r="G22" s="240"/>
      <c r="H22" s="239"/>
      <c r="I22" s="239"/>
      <c r="J22" s="239"/>
      <c r="K22" s="239"/>
    </row>
    <row r="23" spans="2:11" ht="14.4" customHeight="1" x14ac:dyDescent="0.3">
      <c r="B23" s="494"/>
      <c r="C23" s="464" t="s">
        <v>396</v>
      </c>
      <c r="D23" s="464"/>
      <c r="E23" s="469"/>
      <c r="F23" s="139">
        <v>14</v>
      </c>
      <c r="G23" s="241"/>
      <c r="H23" s="241"/>
      <c r="I23" s="241"/>
      <c r="J23" s="241"/>
      <c r="K23" s="242"/>
    </row>
    <row r="24" spans="2:11" ht="14.4" customHeight="1" x14ac:dyDescent="0.3">
      <c r="B24" s="461" t="s">
        <v>397</v>
      </c>
      <c r="C24" s="492"/>
      <c r="D24" s="492"/>
      <c r="E24" s="492"/>
      <c r="F24" s="194"/>
      <c r="G24" s="237"/>
      <c r="H24" s="237"/>
      <c r="I24" s="237"/>
      <c r="J24" s="237"/>
      <c r="K24" s="243"/>
    </row>
    <row r="25" spans="2:11" ht="14.4" customHeight="1" x14ac:dyDescent="0.3">
      <c r="B25" s="494"/>
      <c r="C25" s="463" t="s">
        <v>339</v>
      </c>
      <c r="D25" s="463"/>
      <c r="E25" s="445"/>
      <c r="F25" s="50">
        <v>15</v>
      </c>
      <c r="G25" s="240"/>
      <c r="H25" s="240"/>
      <c r="I25" s="240"/>
      <c r="J25" s="240"/>
      <c r="K25" s="239"/>
    </row>
    <row r="26" spans="2:11" ht="14.4" customHeight="1" x14ac:dyDescent="0.3">
      <c r="B26" s="494"/>
      <c r="C26" s="463" t="s">
        <v>1349</v>
      </c>
      <c r="D26" s="463"/>
      <c r="E26" s="445"/>
      <c r="F26" s="50" t="s">
        <v>721</v>
      </c>
      <c r="G26" s="240"/>
      <c r="H26" s="239"/>
      <c r="I26" s="239"/>
      <c r="J26" s="239"/>
      <c r="K26" s="239"/>
    </row>
    <row r="27" spans="2:11" ht="14.4" customHeight="1" x14ac:dyDescent="0.3">
      <c r="B27" s="494"/>
      <c r="C27" s="463" t="s">
        <v>398</v>
      </c>
      <c r="D27" s="463"/>
      <c r="E27" s="445"/>
      <c r="F27" s="50">
        <v>16</v>
      </c>
      <c r="G27" s="240"/>
      <c r="H27" s="239"/>
      <c r="I27" s="239"/>
      <c r="J27" s="239"/>
      <c r="K27" s="239"/>
    </row>
    <row r="28" spans="2:11" ht="14.4" customHeight="1" x14ac:dyDescent="0.3">
      <c r="B28" s="494"/>
      <c r="C28" s="464" t="s">
        <v>399</v>
      </c>
      <c r="D28" s="464"/>
      <c r="E28" s="469"/>
      <c r="F28" s="50">
        <v>17</v>
      </c>
      <c r="G28" s="240"/>
      <c r="H28" s="239"/>
      <c r="I28" s="239"/>
      <c r="J28" s="239"/>
      <c r="K28" s="239"/>
    </row>
    <row r="29" spans="2:11" ht="14.4" customHeight="1" x14ac:dyDescent="0.3">
      <c r="B29" s="494"/>
      <c r="C29" s="114"/>
      <c r="D29" s="464" t="s">
        <v>400</v>
      </c>
      <c r="E29" s="464"/>
      <c r="F29" s="50">
        <v>18</v>
      </c>
      <c r="G29" s="240"/>
      <c r="H29" s="239"/>
      <c r="I29" s="239"/>
      <c r="J29" s="239"/>
      <c r="K29" s="239"/>
    </row>
    <row r="30" spans="2:11" ht="14.4" customHeight="1" x14ac:dyDescent="0.3">
      <c r="B30" s="494"/>
      <c r="C30" s="114"/>
      <c r="D30" s="464" t="s">
        <v>401</v>
      </c>
      <c r="E30" s="464"/>
      <c r="F30" s="50">
        <v>19</v>
      </c>
      <c r="G30" s="240"/>
      <c r="H30" s="239"/>
      <c r="I30" s="239"/>
      <c r="J30" s="239"/>
      <c r="K30" s="239"/>
    </row>
    <row r="31" spans="2:11" ht="14.4" customHeight="1" x14ac:dyDescent="0.3">
      <c r="B31" s="494"/>
      <c r="C31" s="114"/>
      <c r="D31" s="464" t="s">
        <v>402</v>
      </c>
      <c r="E31" s="464"/>
      <c r="F31" s="50">
        <v>20</v>
      </c>
      <c r="G31" s="240"/>
      <c r="H31" s="239"/>
      <c r="I31" s="239"/>
      <c r="J31" s="239"/>
      <c r="K31" s="239"/>
    </row>
    <row r="32" spans="2:11" ht="14.4" customHeight="1" x14ac:dyDescent="0.3">
      <c r="B32" s="494"/>
      <c r="C32" s="114"/>
      <c r="D32" s="114"/>
      <c r="E32" s="135" t="s">
        <v>403</v>
      </c>
      <c r="F32" s="50">
        <v>21</v>
      </c>
      <c r="G32" s="240"/>
      <c r="H32" s="239"/>
      <c r="I32" s="239"/>
      <c r="J32" s="239"/>
      <c r="K32" s="239"/>
    </row>
    <row r="33" spans="2:11" ht="14.4" customHeight="1" x14ac:dyDescent="0.3">
      <c r="B33" s="494"/>
      <c r="C33" s="114"/>
      <c r="D33" s="464" t="s">
        <v>404</v>
      </c>
      <c r="E33" s="464"/>
      <c r="F33" s="50">
        <v>22</v>
      </c>
      <c r="G33" s="240"/>
      <c r="H33" s="239"/>
      <c r="I33" s="239"/>
      <c r="J33" s="239"/>
      <c r="K33" s="239"/>
    </row>
    <row r="34" spans="2:11" ht="14.4" customHeight="1" x14ac:dyDescent="0.3">
      <c r="B34" s="494"/>
      <c r="C34" s="114"/>
      <c r="D34" s="114"/>
      <c r="E34" s="135" t="s">
        <v>403</v>
      </c>
      <c r="F34" s="50">
        <v>23</v>
      </c>
      <c r="G34" s="240"/>
      <c r="H34" s="239"/>
      <c r="I34" s="239"/>
      <c r="J34" s="239"/>
      <c r="K34" s="239"/>
    </row>
    <row r="35" spans="2:11" ht="14.4" customHeight="1" x14ac:dyDescent="0.3">
      <c r="B35" s="494"/>
      <c r="C35" s="114"/>
      <c r="D35" s="464" t="s">
        <v>405</v>
      </c>
      <c r="E35" s="464"/>
      <c r="F35" s="50">
        <v>24</v>
      </c>
      <c r="G35" s="240"/>
      <c r="H35" s="239"/>
      <c r="I35" s="239"/>
      <c r="J35" s="239"/>
      <c r="K35" s="239"/>
    </row>
    <row r="36" spans="2:11" ht="14.4" customHeight="1" x14ac:dyDescent="0.3">
      <c r="B36" s="494"/>
      <c r="C36" s="464" t="s">
        <v>406</v>
      </c>
      <c r="D36" s="464"/>
      <c r="E36" s="469"/>
      <c r="F36" s="50">
        <v>25</v>
      </c>
      <c r="G36" s="240"/>
      <c r="H36" s="239"/>
      <c r="I36" s="239"/>
      <c r="J36" s="239"/>
      <c r="K36" s="239"/>
    </row>
    <row r="37" spans="2:11" ht="14.4" customHeight="1" x14ac:dyDescent="0.3">
      <c r="B37" s="494"/>
      <c r="C37" s="464" t="s">
        <v>407</v>
      </c>
      <c r="D37" s="464"/>
      <c r="E37" s="469"/>
      <c r="F37" s="50">
        <v>26</v>
      </c>
      <c r="G37" s="239"/>
      <c r="H37" s="239"/>
      <c r="I37" s="239"/>
      <c r="J37" s="239"/>
      <c r="K37" s="239"/>
    </row>
    <row r="38" spans="2:11" ht="14.4" customHeight="1" x14ac:dyDescent="0.3">
      <c r="B38" s="494"/>
      <c r="C38" s="114"/>
      <c r="D38" s="464" t="s">
        <v>408</v>
      </c>
      <c r="E38" s="464"/>
      <c r="F38" s="50">
        <v>27</v>
      </c>
      <c r="G38" s="240"/>
      <c r="H38" s="240"/>
      <c r="I38" s="240"/>
      <c r="J38" s="239"/>
      <c r="K38" s="239"/>
    </row>
    <row r="39" spans="2:11" ht="14.4" customHeight="1" x14ac:dyDescent="0.3">
      <c r="B39" s="494"/>
      <c r="C39" s="114"/>
      <c r="D39" s="464" t="s">
        <v>409</v>
      </c>
      <c r="E39" s="464"/>
      <c r="F39" s="50">
        <v>28</v>
      </c>
      <c r="G39" s="240"/>
      <c r="H39" s="239"/>
      <c r="I39" s="239"/>
      <c r="J39" s="239"/>
      <c r="K39" s="239"/>
    </row>
    <row r="40" spans="2:11" ht="14.4" customHeight="1" x14ac:dyDescent="0.3">
      <c r="B40" s="494"/>
      <c r="C40" s="114"/>
      <c r="D40" s="464" t="s">
        <v>571</v>
      </c>
      <c r="E40" s="464"/>
      <c r="F40" s="50">
        <v>29</v>
      </c>
      <c r="G40" s="240"/>
      <c r="H40" s="244"/>
      <c r="I40" s="240"/>
      <c r="J40" s="240"/>
      <c r="K40" s="239"/>
    </row>
    <row r="41" spans="2:11" ht="14.4" customHeight="1" x14ac:dyDescent="0.3">
      <c r="B41" s="494"/>
      <c r="C41" s="114"/>
      <c r="D41" s="464" t="s">
        <v>410</v>
      </c>
      <c r="E41" s="464"/>
      <c r="F41" s="50">
        <v>30</v>
      </c>
      <c r="G41" s="240"/>
      <c r="H41" s="244"/>
      <c r="I41" s="240"/>
      <c r="J41" s="240"/>
      <c r="K41" s="239"/>
    </row>
    <row r="42" spans="2:11" ht="14.4" customHeight="1" x14ac:dyDescent="0.3">
      <c r="B42" s="494"/>
      <c r="C42" s="114"/>
      <c r="D42" s="464" t="s">
        <v>411</v>
      </c>
      <c r="E42" s="464"/>
      <c r="F42" s="50">
        <v>31</v>
      </c>
      <c r="G42" s="240"/>
      <c r="H42" s="239"/>
      <c r="I42" s="239"/>
      <c r="J42" s="239"/>
      <c r="K42" s="239"/>
    </row>
    <row r="43" spans="2:11" ht="14.4" customHeight="1" x14ac:dyDescent="0.3">
      <c r="B43" s="494"/>
      <c r="C43" s="464" t="s">
        <v>412</v>
      </c>
      <c r="D43" s="464"/>
      <c r="E43" s="469"/>
      <c r="F43" s="50">
        <v>32</v>
      </c>
      <c r="G43" s="240"/>
      <c r="H43" s="239"/>
      <c r="I43" s="239"/>
      <c r="J43" s="239"/>
      <c r="K43" s="239"/>
    </row>
    <row r="44" spans="2:11" ht="14.4" customHeight="1" x14ac:dyDescent="0.3">
      <c r="B44" s="458"/>
      <c r="C44" s="462" t="s">
        <v>413</v>
      </c>
      <c r="D44" s="462"/>
      <c r="E44" s="465"/>
      <c r="F44" s="50">
        <v>33</v>
      </c>
      <c r="G44" s="240"/>
      <c r="H44" s="240"/>
      <c r="I44" s="240"/>
      <c r="J44" s="240"/>
      <c r="K44" s="239"/>
    </row>
    <row r="45" spans="2:11" ht="14.4" customHeight="1" x14ac:dyDescent="0.3">
      <c r="B45" s="467" t="s">
        <v>414</v>
      </c>
      <c r="C45" s="462"/>
      <c r="D45" s="462"/>
      <c r="E45" s="465"/>
      <c r="F45" s="50">
        <v>34</v>
      </c>
      <c r="G45" s="240"/>
      <c r="H45" s="240"/>
      <c r="I45" s="240"/>
      <c r="J45" s="240"/>
      <c r="K45" s="253"/>
    </row>
  </sheetData>
  <mergeCells count="38">
    <mergeCell ref="B45:E45"/>
    <mergeCell ref="D29:E29"/>
    <mergeCell ref="B25:B44"/>
    <mergeCell ref="D30:E30"/>
    <mergeCell ref="D31:E31"/>
    <mergeCell ref="D33:E33"/>
    <mergeCell ref="D35:E35"/>
    <mergeCell ref="C36:E36"/>
    <mergeCell ref="C37:E37"/>
    <mergeCell ref="D38:E38"/>
    <mergeCell ref="D39:E39"/>
    <mergeCell ref="D40:E40"/>
    <mergeCell ref="D41:E41"/>
    <mergeCell ref="D42:E42"/>
    <mergeCell ref="C43:E43"/>
    <mergeCell ref="C44:E44"/>
    <mergeCell ref="C25:E25"/>
    <mergeCell ref="C26:E26"/>
    <mergeCell ref="C27:E27"/>
    <mergeCell ref="C28:E28"/>
    <mergeCell ref="B24:E24"/>
    <mergeCell ref="C11:C12"/>
    <mergeCell ref="B11:B23"/>
    <mergeCell ref="C13:E13"/>
    <mergeCell ref="C14:C15"/>
    <mergeCell ref="C16:E16"/>
    <mergeCell ref="C19:E19"/>
    <mergeCell ref="C20:E20"/>
    <mergeCell ref="C23:E23"/>
    <mergeCell ref="C17:C18"/>
    <mergeCell ref="C21:C22"/>
    <mergeCell ref="B2:K2"/>
    <mergeCell ref="G6:J6"/>
    <mergeCell ref="K6:K7"/>
    <mergeCell ref="C10:E10"/>
    <mergeCell ref="B9:E9"/>
    <mergeCell ref="G4:H4"/>
    <mergeCell ref="I4:K4"/>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&amp;C&amp;P</oddFooter>
  </headerFooter>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4933-AEDC-42A0-98E8-8B12983135DE}">
  <sheetPr codeName="Sheet32">
    <tabColor theme="0"/>
    <pageSetUpPr fitToPage="1"/>
  </sheetPr>
  <dimension ref="B1:I28"/>
  <sheetViews>
    <sheetView showGridLines="0" showRowColHeaders="0" zoomScaleNormal="100" workbookViewId="0">
      <pane xSplit="3" ySplit="8" topLeftCell="D9" activePane="bottomRight" state="frozen"/>
      <selection activeCell="C26" sqref="C26:E26"/>
      <selection pane="topRight" activeCell="C26" sqref="C26:E26"/>
      <selection pane="bottomLeft" activeCell="C26" sqref="C26:E26"/>
      <selection pane="bottomRight" activeCell="C8" sqref="C8"/>
    </sheetView>
  </sheetViews>
  <sheetFormatPr defaultColWidth="9" defaultRowHeight="14.4" x14ac:dyDescent="0.3"/>
  <cols>
    <col min="1" max="1" width="2.5546875" customWidth="1"/>
    <col min="2" max="2" width="54.109375" customWidth="1"/>
    <col min="3" max="3" width="7.5546875" customWidth="1"/>
    <col min="4" max="9" width="18.5546875" customWidth="1"/>
  </cols>
  <sheetData>
    <row r="1" spans="2:9" ht="10.199999999999999" customHeight="1" x14ac:dyDescent="0.3"/>
    <row r="2" spans="2:9" ht="27.9" customHeight="1" x14ac:dyDescent="0.3">
      <c r="B2" s="438" t="s">
        <v>629</v>
      </c>
      <c r="C2" s="438"/>
      <c r="D2" s="438"/>
      <c r="E2" s="438"/>
      <c r="F2" s="438"/>
      <c r="G2" s="438"/>
      <c r="H2" s="438"/>
      <c r="I2" s="438"/>
    </row>
    <row r="3" spans="2:9" ht="14.4" customHeight="1" x14ac:dyDescent="0.3">
      <c r="B3" s="90" t="s">
        <v>1545</v>
      </c>
      <c r="C3" s="27"/>
    </row>
    <row r="4" spans="2:9" x14ac:dyDescent="0.3">
      <c r="B4" s="32"/>
    </row>
    <row r="5" spans="2:9" ht="19.5" customHeight="1" x14ac:dyDescent="0.3">
      <c r="B5" s="95"/>
      <c r="C5" s="506"/>
      <c r="D5" s="509" t="s">
        <v>303</v>
      </c>
      <c r="E5" s="515"/>
      <c r="F5" s="515"/>
      <c r="G5" s="516"/>
      <c r="H5" s="511" t="s">
        <v>299</v>
      </c>
      <c r="I5" s="511" t="s">
        <v>300</v>
      </c>
    </row>
    <row r="6" spans="2:9" ht="49.5" customHeight="1" x14ac:dyDescent="0.3">
      <c r="B6" s="143"/>
      <c r="C6" s="505"/>
      <c r="D6" s="522"/>
      <c r="E6" s="513" t="s">
        <v>301</v>
      </c>
      <c r="F6" s="509"/>
      <c r="G6" s="520" t="s">
        <v>304</v>
      </c>
      <c r="H6" s="517"/>
      <c r="I6" s="517"/>
    </row>
    <row r="7" spans="2:9" x14ac:dyDescent="0.3">
      <c r="B7" s="143"/>
      <c r="C7" s="519"/>
      <c r="D7" s="523"/>
      <c r="E7" s="152"/>
      <c r="F7" s="104" t="s">
        <v>298</v>
      </c>
      <c r="G7" s="521"/>
      <c r="H7" s="518"/>
      <c r="I7" s="518"/>
    </row>
    <row r="8" spans="2:9" x14ac:dyDescent="0.3">
      <c r="B8" s="143"/>
      <c r="C8" s="50" t="s">
        <v>0</v>
      </c>
      <c r="D8" s="99" t="s">
        <v>3</v>
      </c>
      <c r="E8" s="99" t="s">
        <v>4</v>
      </c>
      <c r="F8" s="99" t="s">
        <v>5</v>
      </c>
      <c r="G8" s="99" t="s">
        <v>24</v>
      </c>
      <c r="H8" s="99" t="s">
        <v>25</v>
      </c>
      <c r="I8" s="99" t="s">
        <v>62</v>
      </c>
    </row>
    <row r="9" spans="2:9" x14ac:dyDescent="0.3">
      <c r="B9" s="62" t="s">
        <v>305</v>
      </c>
      <c r="C9" s="50" t="s">
        <v>89</v>
      </c>
      <c r="D9" s="209">
        <v>26431896.18</v>
      </c>
      <c r="E9" s="209">
        <v>1382107.22</v>
      </c>
      <c r="F9" s="209">
        <v>1382107.22</v>
      </c>
      <c r="G9" s="209">
        <v>26431896.18</v>
      </c>
      <c r="H9" s="209">
        <v>-453191.53</v>
      </c>
      <c r="I9" s="209"/>
    </row>
    <row r="10" spans="2:9" x14ac:dyDescent="0.3">
      <c r="B10" s="62" t="s">
        <v>306</v>
      </c>
      <c r="C10" s="50" t="s">
        <v>90</v>
      </c>
      <c r="D10" s="209">
        <v>5108116.42</v>
      </c>
      <c r="E10" s="209"/>
      <c r="F10" s="209"/>
      <c r="G10" s="209">
        <v>5108116.42</v>
      </c>
      <c r="H10" s="209">
        <v>-11969.91</v>
      </c>
      <c r="I10" s="209"/>
    </row>
    <row r="11" spans="2:9" x14ac:dyDescent="0.3">
      <c r="B11" s="62" t="s">
        <v>307</v>
      </c>
      <c r="C11" s="50" t="s">
        <v>94</v>
      </c>
      <c r="D11" s="209">
        <v>110015369.45999999</v>
      </c>
      <c r="E11" s="209">
        <v>805464.18</v>
      </c>
      <c r="F11" s="209">
        <v>805464.18</v>
      </c>
      <c r="G11" s="209">
        <v>110015369.45999999</v>
      </c>
      <c r="H11" s="209">
        <v>-1528141.42</v>
      </c>
      <c r="I11" s="209"/>
    </row>
    <row r="12" spans="2:9" x14ac:dyDescent="0.3">
      <c r="B12" s="62" t="s">
        <v>308</v>
      </c>
      <c r="C12" s="50" t="s">
        <v>95</v>
      </c>
      <c r="D12" s="209">
        <v>52043198.439999998</v>
      </c>
      <c r="E12" s="209"/>
      <c r="F12" s="209"/>
      <c r="G12" s="209">
        <v>52043198.439999998</v>
      </c>
      <c r="H12" s="209">
        <v>-730184.12</v>
      </c>
      <c r="I12" s="209"/>
    </row>
    <row r="13" spans="2:9" x14ac:dyDescent="0.3">
      <c r="B13" s="62" t="s">
        <v>309</v>
      </c>
      <c r="C13" s="50" t="s">
        <v>96</v>
      </c>
      <c r="D13" s="209">
        <v>651829.03</v>
      </c>
      <c r="E13" s="209"/>
      <c r="F13" s="209"/>
      <c r="G13" s="209">
        <v>651829.03</v>
      </c>
      <c r="H13" s="209">
        <v>-10692.44</v>
      </c>
      <c r="I13" s="209"/>
    </row>
    <row r="14" spans="2:9" x14ac:dyDescent="0.3">
      <c r="B14" s="62" t="s">
        <v>310</v>
      </c>
      <c r="C14" s="50" t="s">
        <v>97</v>
      </c>
      <c r="D14" s="209">
        <v>28483915.050000001</v>
      </c>
      <c r="E14" s="209">
        <v>1052946.23</v>
      </c>
      <c r="F14" s="209">
        <v>1052946.23</v>
      </c>
      <c r="G14" s="209">
        <v>28483915.050000001</v>
      </c>
      <c r="H14" s="209">
        <v>-404426.91</v>
      </c>
      <c r="I14" s="209"/>
    </row>
    <row r="15" spans="2:9" x14ac:dyDescent="0.3">
      <c r="B15" s="62" t="s">
        <v>311</v>
      </c>
      <c r="C15" s="50" t="s">
        <v>102</v>
      </c>
      <c r="D15" s="209">
        <v>88311650.510000005</v>
      </c>
      <c r="E15" s="209">
        <v>792720.7</v>
      </c>
      <c r="F15" s="209">
        <v>792720.7</v>
      </c>
      <c r="G15" s="209">
        <v>88311650.510000005</v>
      </c>
      <c r="H15" s="209">
        <v>-1145440.31</v>
      </c>
      <c r="I15" s="209"/>
    </row>
    <row r="16" spans="2:9" x14ac:dyDescent="0.3">
      <c r="B16" s="62" t="s">
        <v>312</v>
      </c>
      <c r="C16" s="50" t="s">
        <v>98</v>
      </c>
      <c r="D16" s="209">
        <v>40627624.100000001</v>
      </c>
      <c r="E16" s="209">
        <v>72179.679999999993</v>
      </c>
      <c r="F16" s="209">
        <v>72179.679999999993</v>
      </c>
      <c r="G16" s="209">
        <v>40627624.100000001</v>
      </c>
      <c r="H16" s="209">
        <v>-436084.64</v>
      </c>
      <c r="I16" s="209"/>
    </row>
    <row r="17" spans="2:9" x14ac:dyDescent="0.3">
      <c r="B17" s="62" t="s">
        <v>313</v>
      </c>
      <c r="C17" s="50" t="s">
        <v>99</v>
      </c>
      <c r="D17" s="209">
        <v>26151491.91</v>
      </c>
      <c r="E17" s="209">
        <v>807807.74</v>
      </c>
      <c r="F17" s="209">
        <v>807807.74</v>
      </c>
      <c r="G17" s="209">
        <v>26151491.91</v>
      </c>
      <c r="H17" s="209">
        <v>-465729.69</v>
      </c>
      <c r="I17" s="209"/>
    </row>
    <row r="18" spans="2:9" x14ac:dyDescent="0.3">
      <c r="B18" s="62" t="s">
        <v>314</v>
      </c>
      <c r="C18" s="50" t="s">
        <v>100</v>
      </c>
      <c r="D18" s="209">
        <v>6693669.0599999996</v>
      </c>
      <c r="E18" s="209"/>
      <c r="F18" s="209"/>
      <c r="G18" s="209">
        <v>6693669.0599999996</v>
      </c>
      <c r="H18" s="209">
        <v>-21003.59</v>
      </c>
      <c r="I18" s="209"/>
    </row>
    <row r="19" spans="2:9" x14ac:dyDescent="0.3">
      <c r="B19" s="62" t="s">
        <v>1233</v>
      </c>
      <c r="C19" s="50" t="s">
        <v>283</v>
      </c>
      <c r="D19" s="209"/>
      <c r="E19" s="209"/>
      <c r="F19" s="209"/>
      <c r="G19" s="209"/>
      <c r="H19" s="209"/>
      <c r="I19" s="209"/>
    </row>
    <row r="20" spans="2:9" x14ac:dyDescent="0.3">
      <c r="B20" s="62" t="s">
        <v>315</v>
      </c>
      <c r="C20" s="50" t="s">
        <v>103</v>
      </c>
      <c r="D20" s="209">
        <v>556173436.88999999</v>
      </c>
      <c r="E20" s="209">
        <v>1816441.27</v>
      </c>
      <c r="F20" s="209">
        <v>1816441.27</v>
      </c>
      <c r="G20" s="209">
        <v>556173436.88999999</v>
      </c>
      <c r="H20" s="209">
        <v>-5568203.2699999996</v>
      </c>
      <c r="I20" s="209"/>
    </row>
    <row r="21" spans="2:9" x14ac:dyDescent="0.3">
      <c r="B21" s="62" t="s">
        <v>316</v>
      </c>
      <c r="C21" s="50" t="s">
        <v>105</v>
      </c>
      <c r="D21" s="209">
        <v>33563997.82</v>
      </c>
      <c r="E21" s="209">
        <v>70743.960000000006</v>
      </c>
      <c r="F21" s="209">
        <v>70743.960000000006</v>
      </c>
      <c r="G21" s="209">
        <v>33563997.82</v>
      </c>
      <c r="H21" s="209">
        <v>-459212.98</v>
      </c>
      <c r="I21" s="209"/>
    </row>
    <row r="22" spans="2:9" x14ac:dyDescent="0.3">
      <c r="B22" s="62" t="s">
        <v>317</v>
      </c>
      <c r="C22" s="50" t="s">
        <v>106</v>
      </c>
      <c r="D22" s="209">
        <v>24490783.920000002</v>
      </c>
      <c r="E22" s="209">
        <v>11098.69</v>
      </c>
      <c r="F22" s="209">
        <v>11098.69</v>
      </c>
      <c r="G22" s="209">
        <v>24490783.920000002</v>
      </c>
      <c r="H22" s="209">
        <v>-262390.61</v>
      </c>
      <c r="I22" s="209"/>
    </row>
    <row r="23" spans="2:9" x14ac:dyDescent="0.3">
      <c r="B23" s="62" t="s">
        <v>318</v>
      </c>
      <c r="C23" s="50" t="s">
        <v>107</v>
      </c>
      <c r="D23" s="209"/>
      <c r="E23" s="209"/>
      <c r="F23" s="209"/>
      <c r="G23" s="209"/>
      <c r="H23" s="209"/>
      <c r="I23" s="209"/>
    </row>
    <row r="24" spans="2:9" x14ac:dyDescent="0.3">
      <c r="B24" s="62" t="s">
        <v>319</v>
      </c>
      <c r="C24" s="50" t="s">
        <v>108</v>
      </c>
      <c r="D24" s="209">
        <v>1212947.2</v>
      </c>
      <c r="E24" s="209">
        <v>994.73</v>
      </c>
      <c r="F24" s="209">
        <v>994.73</v>
      </c>
      <c r="G24" s="209">
        <v>1212947.2</v>
      </c>
      <c r="H24" s="209">
        <v>-7197.78</v>
      </c>
      <c r="I24" s="209"/>
    </row>
    <row r="25" spans="2:9" x14ac:dyDescent="0.3">
      <c r="B25" s="62" t="s">
        <v>320</v>
      </c>
      <c r="C25" s="50" t="s">
        <v>109</v>
      </c>
      <c r="D25" s="209">
        <v>13684249.42</v>
      </c>
      <c r="E25" s="209"/>
      <c r="F25" s="209"/>
      <c r="G25" s="209">
        <v>13684249.42</v>
      </c>
      <c r="H25" s="209">
        <v>-70087.62</v>
      </c>
      <c r="I25" s="209"/>
    </row>
    <row r="26" spans="2:9" x14ac:dyDescent="0.3">
      <c r="B26" s="62" t="s">
        <v>321</v>
      </c>
      <c r="C26" s="50" t="s">
        <v>110</v>
      </c>
      <c r="D26" s="209">
        <v>6511281.9500000002</v>
      </c>
      <c r="E26" s="209"/>
      <c r="F26" s="209"/>
      <c r="G26" s="209">
        <v>6511281.9500000002</v>
      </c>
      <c r="H26" s="209">
        <v>-122490.66</v>
      </c>
      <c r="I26" s="209"/>
    </row>
    <row r="27" spans="2:9" x14ac:dyDescent="0.3">
      <c r="B27" s="62" t="s">
        <v>322</v>
      </c>
      <c r="C27" s="50" t="s">
        <v>111</v>
      </c>
      <c r="D27" s="209">
        <v>14124988.68</v>
      </c>
      <c r="E27" s="209">
        <v>5297.69</v>
      </c>
      <c r="F27" s="209">
        <v>5297.69</v>
      </c>
      <c r="G27" s="209">
        <v>14124988.68</v>
      </c>
      <c r="H27" s="209">
        <v>-91413.77</v>
      </c>
      <c r="I27" s="209"/>
    </row>
    <row r="28" spans="2:9" x14ac:dyDescent="0.3">
      <c r="B28" s="96" t="s">
        <v>23</v>
      </c>
      <c r="C28" s="50" t="s">
        <v>112</v>
      </c>
      <c r="D28" s="383">
        <v>1034280446.04</v>
      </c>
      <c r="E28" s="383">
        <v>6817802.0899999999</v>
      </c>
      <c r="F28" s="383">
        <v>6817802.0899999999</v>
      </c>
      <c r="G28" s="383">
        <v>1034280446.04</v>
      </c>
      <c r="H28" s="383">
        <v>-11787861.25</v>
      </c>
      <c r="I28" s="209"/>
    </row>
  </sheetData>
  <mergeCells count="8">
    <mergeCell ref="B2:I2"/>
    <mergeCell ref="D5:G5"/>
    <mergeCell ref="H5:H7"/>
    <mergeCell ref="I5:I7"/>
    <mergeCell ref="E6:F6"/>
    <mergeCell ref="C5:C7"/>
    <mergeCell ref="G6:G7"/>
    <mergeCell ref="D6:D7"/>
  </mergeCells>
  <pageMargins left="0.70866141732283472" right="0.70866141732283472" top="0.74803149606299213" bottom="0.74803149606299213" header="0.31496062992125984" footer="0.31496062992125984"/>
  <pageSetup paperSize="9" scale="74" orientation="landscape" r:id="rId1"/>
  <headerFooter>
    <oddHeader>&amp;CEN
Annex XV</oddHeader>
    <oddFooter>&amp;C&amp;P</oddFooter>
  </headerFooter>
  <ignoredErrors>
    <ignoredError sqref="C9:C28" numberStoredAsText="1"/>
  </ignoredErrors>
  <drawing r:id="rId2"/>
  <legacyDrawing r:id="rId3"/>
  <controls>
    <mc:AlternateContent xmlns:mc="http://schemas.openxmlformats.org/markup-compatibility/2006">
      <mc:Choice Requires="x14">
        <control shapeId="44033"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44033" r:id="rId4" name="aguWaterMark"/>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078C-9FA7-4A53-8A42-747159786130}">
  <sheetPr codeName="Sheet24">
    <tabColor theme="0"/>
    <pageSetUpPr fitToPage="1"/>
  </sheetPr>
  <dimension ref="A1:T31"/>
  <sheetViews>
    <sheetView showGridLines="0" showRowColHeaders="0" zoomScaleNormal="100" workbookViewId="0">
      <pane xSplit="5" ySplit="8" topLeftCell="F9" activePane="bottomRight" state="frozen"/>
      <selection activeCell="C26" sqref="C26:E26"/>
      <selection pane="topRight" activeCell="C26" sqref="C26:E26"/>
      <selection pane="bottomLeft" activeCell="C26" sqref="C26:E26"/>
      <selection pane="bottomRight" activeCell="E8" sqref="E8"/>
    </sheetView>
  </sheetViews>
  <sheetFormatPr defaultColWidth="9" defaultRowHeight="14.4" x14ac:dyDescent="0.3"/>
  <cols>
    <col min="1" max="1" width="2.5546875" customWidth="1"/>
    <col min="2" max="2" width="15.44140625" customWidth="1"/>
    <col min="3" max="3" width="16.6640625" customWidth="1"/>
    <col min="4" max="4" width="12.88671875" bestFit="1" customWidth="1"/>
    <col min="5" max="5" width="7.5546875" customWidth="1"/>
    <col min="6" max="20" width="18.5546875" customWidth="1"/>
  </cols>
  <sheetData>
    <row r="1" spans="1:20" ht="10.199999999999999" customHeight="1" x14ac:dyDescent="0.3">
      <c r="E1" s="6"/>
    </row>
    <row r="2" spans="1:20" ht="27.9" customHeight="1" x14ac:dyDescent="0.3">
      <c r="A2" s="27"/>
      <c r="B2" s="438" t="s">
        <v>626</v>
      </c>
      <c r="C2" s="438"/>
      <c r="D2" s="438"/>
      <c r="E2" s="438"/>
      <c r="F2" s="438"/>
      <c r="G2" s="438"/>
      <c r="H2" s="438"/>
      <c r="I2" s="438"/>
      <c r="J2" s="438"/>
      <c r="K2" s="438"/>
      <c r="L2" s="438"/>
      <c r="M2" s="438"/>
      <c r="N2" s="438"/>
      <c r="O2" s="438"/>
      <c r="P2" s="438"/>
      <c r="Q2" s="438"/>
      <c r="R2" s="438"/>
      <c r="S2" s="438"/>
      <c r="T2" s="438"/>
    </row>
    <row r="3" spans="1:20" ht="14.4" customHeight="1" x14ac:dyDescent="0.3">
      <c r="A3" s="27"/>
      <c r="B3" s="90" t="s">
        <v>1545</v>
      </c>
      <c r="C3" s="46"/>
      <c r="D3" s="46"/>
      <c r="E3" s="27"/>
    </row>
    <row r="4" spans="1:20" x14ac:dyDescent="0.3">
      <c r="A4" s="32"/>
      <c r="B4" s="32"/>
      <c r="C4" s="32"/>
      <c r="D4" s="32"/>
      <c r="E4" s="32"/>
    </row>
    <row r="5" spans="1:20" ht="14.4" customHeight="1" x14ac:dyDescent="0.3">
      <c r="A5" s="32"/>
      <c r="B5" s="502"/>
      <c r="C5" s="503"/>
      <c r="D5" s="144"/>
      <c r="E5" s="506"/>
      <c r="F5" s="508" t="s">
        <v>261</v>
      </c>
      <c r="G5" s="509"/>
      <c r="H5" s="509"/>
      <c r="I5" s="509"/>
      <c r="J5" s="509"/>
      <c r="K5" s="509"/>
      <c r="L5" s="508" t="s">
        <v>262</v>
      </c>
      <c r="M5" s="509"/>
      <c r="N5" s="509"/>
      <c r="O5" s="509"/>
      <c r="P5" s="509"/>
      <c r="Q5" s="509"/>
      <c r="R5" s="511" t="s">
        <v>263</v>
      </c>
      <c r="S5" s="508" t="s">
        <v>264</v>
      </c>
      <c r="T5" s="509"/>
    </row>
    <row r="6" spans="1:20" ht="27.45" customHeight="1" x14ac:dyDescent="0.3">
      <c r="A6" s="32"/>
      <c r="B6" s="504"/>
      <c r="C6" s="505"/>
      <c r="D6" s="145"/>
      <c r="E6" s="507"/>
      <c r="F6" s="513" t="s">
        <v>265</v>
      </c>
      <c r="G6" s="509"/>
      <c r="H6" s="509"/>
      <c r="I6" s="524" t="s">
        <v>266</v>
      </c>
      <c r="J6" s="509"/>
      <c r="K6" s="509"/>
      <c r="L6" s="524" t="s">
        <v>267</v>
      </c>
      <c r="M6" s="509"/>
      <c r="N6" s="509"/>
      <c r="O6" s="524" t="s">
        <v>268</v>
      </c>
      <c r="P6" s="509"/>
      <c r="Q6" s="509"/>
      <c r="R6" s="517"/>
      <c r="S6" s="524" t="s">
        <v>269</v>
      </c>
      <c r="T6" s="524" t="s">
        <v>270</v>
      </c>
    </row>
    <row r="7" spans="1:20" x14ac:dyDescent="0.3">
      <c r="A7" s="32"/>
      <c r="B7" s="504"/>
      <c r="C7" s="505"/>
      <c r="D7" s="145"/>
      <c r="E7" s="507"/>
      <c r="F7" s="146"/>
      <c r="G7" s="97" t="s">
        <v>271</v>
      </c>
      <c r="H7" s="98" t="s">
        <v>272</v>
      </c>
      <c r="I7" s="142"/>
      <c r="J7" s="97" t="s">
        <v>272</v>
      </c>
      <c r="K7" s="98" t="s">
        <v>273</v>
      </c>
      <c r="L7" s="142"/>
      <c r="M7" s="97" t="s">
        <v>271</v>
      </c>
      <c r="N7" s="98" t="s">
        <v>272</v>
      </c>
      <c r="O7" s="142"/>
      <c r="P7" s="97" t="s">
        <v>272</v>
      </c>
      <c r="Q7" s="98" t="s">
        <v>273</v>
      </c>
      <c r="R7" s="518"/>
      <c r="S7" s="525"/>
      <c r="T7" s="525"/>
    </row>
    <row r="8" spans="1:20" x14ac:dyDescent="0.3">
      <c r="A8" s="32"/>
      <c r="B8" s="504"/>
      <c r="C8" s="505"/>
      <c r="D8" s="145"/>
      <c r="E8" s="50" t="s">
        <v>0</v>
      </c>
      <c r="F8" s="99" t="s">
        <v>3</v>
      </c>
      <c r="G8" s="99" t="s">
        <v>4</v>
      </c>
      <c r="H8" s="99" t="s">
        <v>5</v>
      </c>
      <c r="I8" s="99" t="s">
        <v>24</v>
      </c>
      <c r="J8" s="99" t="s">
        <v>25</v>
      </c>
      <c r="K8" s="99" t="s">
        <v>62</v>
      </c>
      <c r="L8" s="99" t="s">
        <v>63</v>
      </c>
      <c r="M8" s="99" t="s">
        <v>64</v>
      </c>
      <c r="N8" s="99" t="s">
        <v>69</v>
      </c>
      <c r="O8" s="99" t="s">
        <v>70</v>
      </c>
      <c r="P8" s="99" t="s">
        <v>71</v>
      </c>
      <c r="Q8" s="99" t="s">
        <v>72</v>
      </c>
      <c r="R8" s="99" t="s">
        <v>73</v>
      </c>
      <c r="S8" s="99" t="s">
        <v>120</v>
      </c>
      <c r="T8" s="99" t="s">
        <v>121</v>
      </c>
    </row>
    <row r="9" spans="1:20" ht="14.4" customHeight="1" x14ac:dyDescent="0.3">
      <c r="B9" s="444" t="s">
        <v>275</v>
      </c>
      <c r="C9" s="463"/>
      <c r="D9" s="445"/>
      <c r="E9" s="85" t="s">
        <v>274</v>
      </c>
      <c r="F9" s="209">
        <v>453443247.87</v>
      </c>
      <c r="G9" s="209">
        <v>453443247.87</v>
      </c>
      <c r="H9" s="209"/>
      <c r="I9" s="209"/>
      <c r="J9" s="209"/>
      <c r="K9" s="209"/>
      <c r="L9" s="209"/>
      <c r="M9" s="209"/>
      <c r="N9" s="209"/>
      <c r="O9" s="209"/>
      <c r="P9" s="209"/>
      <c r="Q9" s="209"/>
      <c r="R9" s="209"/>
      <c r="S9" s="209"/>
      <c r="T9" s="209"/>
    </row>
    <row r="10" spans="1:20" x14ac:dyDescent="0.3">
      <c r="B10" s="466" t="s">
        <v>259</v>
      </c>
      <c r="C10" s="464"/>
      <c r="D10" s="469"/>
      <c r="E10" s="85" t="s">
        <v>89</v>
      </c>
      <c r="F10" s="209">
        <v>2258528635.6700001</v>
      </c>
      <c r="G10" s="209">
        <v>2194491361.6100001</v>
      </c>
      <c r="H10" s="209">
        <v>58972585.600000001</v>
      </c>
      <c r="I10" s="209">
        <v>12293262.92</v>
      </c>
      <c r="J10" s="209"/>
      <c r="K10" s="209">
        <v>12128397</v>
      </c>
      <c r="L10" s="209">
        <v>-14907720.34</v>
      </c>
      <c r="M10" s="209">
        <v>-11343801.85</v>
      </c>
      <c r="N10" s="209">
        <v>-3563918.49</v>
      </c>
      <c r="O10" s="209">
        <v>-4864255.46</v>
      </c>
      <c r="P10" s="209"/>
      <c r="Q10" s="209">
        <v>-4864255.46</v>
      </c>
      <c r="R10" s="209"/>
      <c r="S10" s="209">
        <v>1996202946.1700001</v>
      </c>
      <c r="T10" s="209">
        <v>7020675.6900000004</v>
      </c>
    </row>
    <row r="11" spans="1:20" x14ac:dyDescent="0.3">
      <c r="B11" s="112"/>
      <c r="C11" s="463" t="s">
        <v>276</v>
      </c>
      <c r="D11" s="445"/>
      <c r="E11" s="50" t="s">
        <v>90</v>
      </c>
      <c r="F11" s="209"/>
      <c r="G11" s="209"/>
      <c r="H11" s="209"/>
      <c r="I11" s="209"/>
      <c r="J11" s="209"/>
      <c r="K11" s="209"/>
      <c r="L11" s="209"/>
      <c r="M11" s="209"/>
      <c r="N11" s="209"/>
      <c r="O11" s="209"/>
      <c r="P11" s="209"/>
      <c r="Q11" s="209"/>
      <c r="R11" s="209"/>
      <c r="S11" s="209"/>
      <c r="T11" s="209"/>
    </row>
    <row r="12" spans="1:20" x14ac:dyDescent="0.3">
      <c r="B12" s="112"/>
      <c r="C12" s="463" t="s">
        <v>277</v>
      </c>
      <c r="D12" s="445"/>
      <c r="E12" s="50" t="s">
        <v>94</v>
      </c>
      <c r="F12" s="209">
        <v>60254.38</v>
      </c>
      <c r="G12" s="209">
        <v>60254.38</v>
      </c>
      <c r="H12" s="209"/>
      <c r="I12" s="209"/>
      <c r="J12" s="209"/>
      <c r="K12" s="209"/>
      <c r="L12" s="209">
        <v>-85.14</v>
      </c>
      <c r="M12" s="209">
        <v>-85.14</v>
      </c>
      <c r="N12" s="209"/>
      <c r="O12" s="209"/>
      <c r="P12" s="209"/>
      <c r="Q12" s="209"/>
      <c r="R12" s="209"/>
      <c r="S12" s="209">
        <v>59873.64</v>
      </c>
      <c r="T12" s="209"/>
    </row>
    <row r="13" spans="1:20" x14ac:dyDescent="0.3">
      <c r="B13" s="112"/>
      <c r="C13" s="463" t="s">
        <v>278</v>
      </c>
      <c r="D13" s="445"/>
      <c r="E13" s="50" t="s">
        <v>95</v>
      </c>
      <c r="F13" s="209"/>
      <c r="G13" s="209"/>
      <c r="H13" s="209"/>
      <c r="I13" s="209"/>
      <c r="J13" s="209"/>
      <c r="K13" s="209"/>
      <c r="L13" s="209"/>
      <c r="M13" s="209"/>
      <c r="N13" s="209"/>
      <c r="O13" s="209"/>
      <c r="P13" s="209"/>
      <c r="Q13" s="209"/>
      <c r="R13" s="209"/>
      <c r="S13" s="209"/>
      <c r="T13" s="209"/>
    </row>
    <row r="14" spans="1:20" x14ac:dyDescent="0.3">
      <c r="B14" s="112"/>
      <c r="C14" s="463" t="s">
        <v>279</v>
      </c>
      <c r="D14" s="445"/>
      <c r="E14" s="50" t="s">
        <v>96</v>
      </c>
      <c r="F14" s="209">
        <v>114186981.42</v>
      </c>
      <c r="G14" s="209">
        <v>114132560.72</v>
      </c>
      <c r="H14" s="209">
        <v>54420.7</v>
      </c>
      <c r="I14" s="209"/>
      <c r="J14" s="209"/>
      <c r="K14" s="209"/>
      <c r="L14" s="209">
        <v>-637496.96</v>
      </c>
      <c r="M14" s="209">
        <v>-637387.67000000004</v>
      </c>
      <c r="N14" s="209">
        <v>-109.29</v>
      </c>
      <c r="O14" s="209"/>
      <c r="P14" s="209"/>
      <c r="Q14" s="209"/>
      <c r="R14" s="209"/>
      <c r="S14" s="209">
        <v>96034288.689999998</v>
      </c>
      <c r="T14" s="209"/>
    </row>
    <row r="15" spans="1:20" x14ac:dyDescent="0.3">
      <c r="B15" s="112"/>
      <c r="C15" s="464" t="s">
        <v>280</v>
      </c>
      <c r="D15" s="445"/>
      <c r="E15" s="50" t="s">
        <v>97</v>
      </c>
      <c r="F15" s="209">
        <v>1027462643.95</v>
      </c>
      <c r="G15" s="209">
        <v>1001511532.73</v>
      </c>
      <c r="H15" s="209">
        <v>25951111.219999999</v>
      </c>
      <c r="I15" s="209">
        <v>6817802.0899999999</v>
      </c>
      <c r="J15" s="209"/>
      <c r="K15" s="209">
        <v>6817802.0899999999</v>
      </c>
      <c r="L15" s="209">
        <v>-9334589.4000000004</v>
      </c>
      <c r="M15" s="209">
        <v>-7786460.1799999997</v>
      </c>
      <c r="N15" s="209">
        <v>-1548129.22</v>
      </c>
      <c r="O15" s="209">
        <v>-2453271.85</v>
      </c>
      <c r="P15" s="209"/>
      <c r="Q15" s="209">
        <v>-2453271.85</v>
      </c>
      <c r="R15" s="209"/>
      <c r="S15" s="209">
        <v>919948705.11000001</v>
      </c>
      <c r="T15" s="209">
        <v>4338157.9000000004</v>
      </c>
    </row>
    <row r="16" spans="1:20" ht="21.6" x14ac:dyDescent="0.3">
      <c r="B16" s="112"/>
      <c r="C16" s="147"/>
      <c r="D16" s="113" t="s">
        <v>281</v>
      </c>
      <c r="E16" s="85" t="s">
        <v>102</v>
      </c>
      <c r="F16" s="209">
        <v>960608321.98000002</v>
      </c>
      <c r="G16" s="209">
        <v>934657210.75999999</v>
      </c>
      <c r="H16" s="209">
        <v>25951111.219999999</v>
      </c>
      <c r="I16" s="209">
        <v>6817802.0899999999</v>
      </c>
      <c r="J16" s="209"/>
      <c r="K16" s="209">
        <v>6817802.0899999999</v>
      </c>
      <c r="L16" s="209">
        <v>-8546694.7400000002</v>
      </c>
      <c r="M16" s="209">
        <v>-6998565.5199999996</v>
      </c>
      <c r="N16" s="209">
        <v>-1548129.22</v>
      </c>
      <c r="O16" s="209">
        <v>-2453271.85</v>
      </c>
      <c r="P16" s="209"/>
      <c r="Q16" s="209">
        <v>-2453271.85</v>
      </c>
      <c r="R16" s="209"/>
      <c r="S16" s="209">
        <v>853916804.66999996</v>
      </c>
      <c r="T16" s="209">
        <v>4338157.9000000004</v>
      </c>
    </row>
    <row r="17" spans="2:20" x14ac:dyDescent="0.3">
      <c r="B17" s="140"/>
      <c r="C17" s="463" t="s">
        <v>282</v>
      </c>
      <c r="D17" s="445"/>
      <c r="E17" s="50" t="s">
        <v>98</v>
      </c>
      <c r="F17" s="209">
        <v>1116818755.9200001</v>
      </c>
      <c r="G17" s="209">
        <v>1078787013.78</v>
      </c>
      <c r="H17" s="209">
        <v>32967053.68</v>
      </c>
      <c r="I17" s="209">
        <v>5475460.8300000001</v>
      </c>
      <c r="J17" s="209"/>
      <c r="K17" s="209">
        <v>5310594.91</v>
      </c>
      <c r="L17" s="209">
        <v>-4935548.84</v>
      </c>
      <c r="M17" s="209">
        <v>-2919868.86</v>
      </c>
      <c r="N17" s="209">
        <v>-2015679.98</v>
      </c>
      <c r="O17" s="209">
        <v>-2410983.61</v>
      </c>
      <c r="P17" s="209"/>
      <c r="Q17" s="209">
        <v>-2410983.61</v>
      </c>
      <c r="R17" s="209"/>
      <c r="S17" s="209">
        <v>980160078.73000002</v>
      </c>
      <c r="T17" s="209">
        <v>2682517.79</v>
      </c>
    </row>
    <row r="18" spans="2:20" x14ac:dyDescent="0.3">
      <c r="B18" s="466" t="s">
        <v>101</v>
      </c>
      <c r="C18" s="464"/>
      <c r="D18" s="469"/>
      <c r="E18" s="85" t="s">
        <v>99</v>
      </c>
      <c r="F18" s="209">
        <v>96403290.159999996</v>
      </c>
      <c r="G18" s="209">
        <v>96403290.159999996</v>
      </c>
      <c r="H18" s="209"/>
      <c r="I18" s="209"/>
      <c r="J18" s="209"/>
      <c r="K18" s="209"/>
      <c r="L18" s="209">
        <v>-103798.99</v>
      </c>
      <c r="M18" s="209">
        <v>-103798.99</v>
      </c>
      <c r="N18" s="209"/>
      <c r="O18" s="209"/>
      <c r="P18" s="209"/>
      <c r="Q18" s="209"/>
      <c r="R18" s="209"/>
      <c r="S18" s="209"/>
      <c r="T18" s="209"/>
    </row>
    <row r="19" spans="2:20" x14ac:dyDescent="0.3">
      <c r="B19" s="494"/>
      <c r="C19" s="463" t="s">
        <v>276</v>
      </c>
      <c r="D19" s="445"/>
      <c r="E19" s="50" t="s">
        <v>100</v>
      </c>
      <c r="F19" s="209"/>
      <c r="G19" s="209"/>
      <c r="H19" s="209"/>
      <c r="I19" s="209"/>
      <c r="J19" s="209"/>
      <c r="K19" s="209"/>
      <c r="L19" s="209"/>
      <c r="M19" s="209"/>
      <c r="N19" s="209"/>
      <c r="O19" s="209"/>
      <c r="P19" s="209"/>
      <c r="Q19" s="209"/>
      <c r="R19" s="209"/>
      <c r="S19" s="209"/>
      <c r="T19" s="209"/>
    </row>
    <row r="20" spans="2:20" x14ac:dyDescent="0.3">
      <c r="B20" s="494"/>
      <c r="C20" s="463" t="s">
        <v>277</v>
      </c>
      <c r="D20" s="445"/>
      <c r="E20" s="50" t="s">
        <v>283</v>
      </c>
      <c r="F20" s="209">
        <v>78190896.489999995</v>
      </c>
      <c r="G20" s="209">
        <v>78190896.489999995</v>
      </c>
      <c r="H20" s="209"/>
      <c r="I20" s="209"/>
      <c r="J20" s="209"/>
      <c r="K20" s="209"/>
      <c r="L20" s="209"/>
      <c r="M20" s="209"/>
      <c r="N20" s="209"/>
      <c r="O20" s="209"/>
      <c r="P20" s="209"/>
      <c r="Q20" s="209"/>
      <c r="R20" s="209"/>
      <c r="S20" s="209"/>
      <c r="T20" s="209"/>
    </row>
    <row r="21" spans="2:20" x14ac:dyDescent="0.3">
      <c r="B21" s="494"/>
      <c r="C21" s="463" t="s">
        <v>278</v>
      </c>
      <c r="D21" s="445"/>
      <c r="E21" s="50" t="s">
        <v>103</v>
      </c>
      <c r="F21" s="209">
        <v>3696011.73</v>
      </c>
      <c r="G21" s="209">
        <v>3696011.73</v>
      </c>
      <c r="H21" s="209"/>
      <c r="I21" s="209"/>
      <c r="J21" s="209"/>
      <c r="K21" s="209"/>
      <c r="L21" s="209">
        <v>-3626.44</v>
      </c>
      <c r="M21" s="209">
        <v>-3626.44</v>
      </c>
      <c r="N21" s="209"/>
      <c r="O21" s="209"/>
      <c r="P21" s="209"/>
      <c r="Q21" s="209"/>
      <c r="R21" s="209"/>
      <c r="S21" s="209"/>
      <c r="T21" s="209"/>
    </row>
    <row r="22" spans="2:20" x14ac:dyDescent="0.3">
      <c r="B22" s="494"/>
      <c r="C22" s="463" t="s">
        <v>279</v>
      </c>
      <c r="D22" s="445"/>
      <c r="E22" s="50" t="s">
        <v>105</v>
      </c>
      <c r="F22" s="209"/>
      <c r="G22" s="209"/>
      <c r="H22" s="209"/>
      <c r="I22" s="209"/>
      <c r="J22" s="209"/>
      <c r="K22" s="209"/>
      <c r="L22" s="209"/>
      <c r="M22" s="209"/>
      <c r="N22" s="209"/>
      <c r="O22" s="209"/>
      <c r="P22" s="209"/>
      <c r="Q22" s="209"/>
      <c r="R22" s="209"/>
      <c r="S22" s="209"/>
      <c r="T22" s="209"/>
    </row>
    <row r="23" spans="2:20" x14ac:dyDescent="0.3">
      <c r="B23" s="458"/>
      <c r="C23" s="463" t="s">
        <v>280</v>
      </c>
      <c r="D23" s="445"/>
      <c r="E23" s="50" t="s">
        <v>106</v>
      </c>
      <c r="F23" s="209">
        <v>14516381.939999999</v>
      </c>
      <c r="G23" s="209">
        <v>14516381.939999999</v>
      </c>
      <c r="H23" s="209"/>
      <c r="I23" s="209"/>
      <c r="J23" s="209"/>
      <c r="K23" s="209"/>
      <c r="L23" s="209">
        <v>-100172.55</v>
      </c>
      <c r="M23" s="209">
        <v>-100172.55</v>
      </c>
      <c r="N23" s="209"/>
      <c r="O23" s="209"/>
      <c r="P23" s="209"/>
      <c r="Q23" s="209"/>
      <c r="R23" s="209"/>
      <c r="S23" s="209"/>
      <c r="T23" s="209"/>
    </row>
    <row r="24" spans="2:20" ht="14.4" customHeight="1" x14ac:dyDescent="0.3">
      <c r="B24" s="466" t="s">
        <v>284</v>
      </c>
      <c r="C24" s="464"/>
      <c r="D24" s="469"/>
      <c r="E24" s="85" t="s">
        <v>107</v>
      </c>
      <c r="F24" s="209">
        <v>239785334.38</v>
      </c>
      <c r="G24" s="209">
        <v>238691590.06999999</v>
      </c>
      <c r="H24" s="209">
        <v>1093744.31</v>
      </c>
      <c r="I24" s="209">
        <v>42067.6</v>
      </c>
      <c r="J24" s="209"/>
      <c r="K24" s="209">
        <v>42067.6</v>
      </c>
      <c r="L24" s="209">
        <v>679238.29</v>
      </c>
      <c r="M24" s="209">
        <v>663225.67000000004</v>
      </c>
      <c r="N24" s="209">
        <v>16012.62</v>
      </c>
      <c r="O24" s="209">
        <v>4690.5</v>
      </c>
      <c r="P24" s="209"/>
      <c r="Q24" s="209">
        <v>4690.5</v>
      </c>
      <c r="R24" s="240"/>
      <c r="S24" s="209">
        <v>243594294.74000001</v>
      </c>
      <c r="T24" s="209">
        <v>758310.03</v>
      </c>
    </row>
    <row r="25" spans="2:20" x14ac:dyDescent="0.3">
      <c r="B25" s="494"/>
      <c r="C25" s="463" t="s">
        <v>276</v>
      </c>
      <c r="D25" s="445"/>
      <c r="E25" s="50" t="s">
        <v>108</v>
      </c>
      <c r="F25" s="209"/>
      <c r="G25" s="209"/>
      <c r="H25" s="209"/>
      <c r="I25" s="209"/>
      <c r="J25" s="209"/>
      <c r="K25" s="209"/>
      <c r="L25" s="209"/>
      <c r="M25" s="209"/>
      <c r="N25" s="209"/>
      <c r="O25" s="209"/>
      <c r="P25" s="209"/>
      <c r="Q25" s="209"/>
      <c r="R25" s="240"/>
      <c r="S25" s="209"/>
      <c r="T25" s="209"/>
    </row>
    <row r="26" spans="2:20" x14ac:dyDescent="0.3">
      <c r="B26" s="494"/>
      <c r="C26" s="463" t="s">
        <v>277</v>
      </c>
      <c r="D26" s="445"/>
      <c r="E26" s="50" t="s">
        <v>109</v>
      </c>
      <c r="F26" s="209">
        <v>5202.1400000000003</v>
      </c>
      <c r="G26" s="209">
        <v>5202.1400000000003</v>
      </c>
      <c r="H26" s="209"/>
      <c r="I26" s="209"/>
      <c r="J26" s="209"/>
      <c r="K26" s="209"/>
      <c r="L26" s="209">
        <v>19.77</v>
      </c>
      <c r="M26" s="209">
        <v>19.77</v>
      </c>
      <c r="N26" s="209"/>
      <c r="O26" s="209"/>
      <c r="P26" s="209"/>
      <c r="Q26" s="209"/>
      <c r="R26" s="240"/>
      <c r="S26" s="209"/>
      <c r="T26" s="209"/>
    </row>
    <row r="27" spans="2:20" x14ac:dyDescent="0.3">
      <c r="B27" s="494"/>
      <c r="C27" s="463" t="s">
        <v>278</v>
      </c>
      <c r="D27" s="445"/>
      <c r="E27" s="50" t="s">
        <v>110</v>
      </c>
      <c r="F27" s="209"/>
      <c r="G27" s="209"/>
      <c r="H27" s="209"/>
      <c r="I27" s="209"/>
      <c r="J27" s="209"/>
      <c r="K27" s="209"/>
      <c r="L27" s="209"/>
      <c r="M27" s="209"/>
      <c r="N27" s="209"/>
      <c r="O27" s="209"/>
      <c r="P27" s="209"/>
      <c r="Q27" s="209"/>
      <c r="R27" s="240"/>
      <c r="S27" s="209"/>
      <c r="T27" s="209"/>
    </row>
    <row r="28" spans="2:20" ht="14.4" customHeight="1" x14ac:dyDescent="0.3">
      <c r="B28" s="494"/>
      <c r="C28" s="463" t="s">
        <v>279</v>
      </c>
      <c r="D28" s="445"/>
      <c r="E28" s="50" t="s">
        <v>111</v>
      </c>
      <c r="F28" s="209">
        <v>9769985.0800000001</v>
      </c>
      <c r="G28" s="209">
        <v>9769985.0800000001</v>
      </c>
      <c r="H28" s="209"/>
      <c r="I28" s="209"/>
      <c r="J28" s="209"/>
      <c r="K28" s="209"/>
      <c r="L28" s="209">
        <v>23909.5</v>
      </c>
      <c r="M28" s="209">
        <v>23909.5</v>
      </c>
      <c r="N28" s="209"/>
      <c r="O28" s="209"/>
      <c r="P28" s="209"/>
      <c r="Q28" s="209"/>
      <c r="R28" s="240"/>
      <c r="S28" s="209">
        <v>75682698.549999997</v>
      </c>
      <c r="T28" s="209"/>
    </row>
    <row r="29" spans="2:20" ht="14.4" customHeight="1" x14ac:dyDescent="0.3">
      <c r="B29" s="494"/>
      <c r="C29" s="463" t="s">
        <v>280</v>
      </c>
      <c r="D29" s="445"/>
      <c r="E29" s="50" t="s">
        <v>112</v>
      </c>
      <c r="F29" s="209">
        <v>191805239.59999999</v>
      </c>
      <c r="G29" s="209">
        <v>190798257.96000001</v>
      </c>
      <c r="H29" s="209">
        <v>1006981.64</v>
      </c>
      <c r="I29" s="209">
        <v>13817.09</v>
      </c>
      <c r="J29" s="209"/>
      <c r="K29" s="209">
        <v>13817.09</v>
      </c>
      <c r="L29" s="209">
        <v>609933.88</v>
      </c>
      <c r="M29" s="209">
        <v>593988.88</v>
      </c>
      <c r="N29" s="209">
        <v>15945</v>
      </c>
      <c r="O29" s="209">
        <v>2625.25</v>
      </c>
      <c r="P29" s="209"/>
      <c r="Q29" s="209">
        <v>2625.25</v>
      </c>
      <c r="R29" s="240"/>
      <c r="S29" s="209">
        <v>159361446.38999999</v>
      </c>
      <c r="T29" s="209">
        <v>758310.03</v>
      </c>
    </row>
    <row r="30" spans="2:20" x14ac:dyDescent="0.3">
      <c r="B30" s="458"/>
      <c r="C30" s="463" t="s">
        <v>282</v>
      </c>
      <c r="D30" s="445"/>
      <c r="E30" s="50" t="s">
        <v>113</v>
      </c>
      <c r="F30" s="209">
        <v>38204907.560000002</v>
      </c>
      <c r="G30" s="209">
        <v>38118144.890000001</v>
      </c>
      <c r="H30" s="209">
        <v>86762.67</v>
      </c>
      <c r="I30" s="209">
        <v>28250.51</v>
      </c>
      <c r="J30" s="209"/>
      <c r="K30" s="209">
        <v>28250.51</v>
      </c>
      <c r="L30" s="209">
        <v>45375.14</v>
      </c>
      <c r="M30" s="209">
        <v>45307.519999999997</v>
      </c>
      <c r="N30" s="209">
        <v>67.62</v>
      </c>
      <c r="O30" s="209">
        <v>2065.25</v>
      </c>
      <c r="P30" s="209"/>
      <c r="Q30" s="209">
        <v>2065.25</v>
      </c>
      <c r="R30" s="240"/>
      <c r="S30" s="209">
        <v>8550149.8000000007</v>
      </c>
      <c r="T30" s="209"/>
    </row>
    <row r="31" spans="2:20" x14ac:dyDescent="0.3">
      <c r="B31" s="467" t="s">
        <v>23</v>
      </c>
      <c r="C31" s="462"/>
      <c r="D31" s="465"/>
      <c r="E31" s="85" t="s">
        <v>114</v>
      </c>
      <c r="F31" s="383">
        <v>3048160508.0799999</v>
      </c>
      <c r="G31" s="383">
        <v>2983029489.71</v>
      </c>
      <c r="H31" s="383">
        <v>60066329.909999996</v>
      </c>
      <c r="I31" s="383">
        <v>12335330.52</v>
      </c>
      <c r="J31" s="383"/>
      <c r="K31" s="383">
        <v>12170464.6</v>
      </c>
      <c r="L31" s="383">
        <v>-14332281.039999999</v>
      </c>
      <c r="M31" s="383">
        <v>-10784375.17</v>
      </c>
      <c r="N31" s="383">
        <v>-3547905.87</v>
      </c>
      <c r="O31" s="383">
        <v>-4859564.96</v>
      </c>
      <c r="P31" s="383"/>
      <c r="Q31" s="383">
        <v>-4859564.96</v>
      </c>
      <c r="R31" s="383"/>
      <c r="S31" s="383">
        <v>2239797240.9099998</v>
      </c>
      <c r="T31" s="383">
        <v>7778985.7199999997</v>
      </c>
    </row>
  </sheetData>
  <mergeCells count="37">
    <mergeCell ref="B25:B30"/>
    <mergeCell ref="C30:D30"/>
    <mergeCell ref="B31:D31"/>
    <mergeCell ref="B24:D24"/>
    <mergeCell ref="C25:D25"/>
    <mergeCell ref="C26:D26"/>
    <mergeCell ref="C27:D27"/>
    <mergeCell ref="C28:D28"/>
    <mergeCell ref="C29:D29"/>
    <mergeCell ref="C23:D23"/>
    <mergeCell ref="B19:B23"/>
    <mergeCell ref="C12:D12"/>
    <mergeCell ref="C13:D13"/>
    <mergeCell ref="C14:D14"/>
    <mergeCell ref="C15:D15"/>
    <mergeCell ref="C17:D17"/>
    <mergeCell ref="B18:D18"/>
    <mergeCell ref="C19:D19"/>
    <mergeCell ref="C20:D20"/>
    <mergeCell ref="C21:D21"/>
    <mergeCell ref="C22:D22"/>
    <mergeCell ref="B9:D9"/>
    <mergeCell ref="B10:D10"/>
    <mergeCell ref="C11:D11"/>
    <mergeCell ref="R5:R7"/>
    <mergeCell ref="E5:E7"/>
    <mergeCell ref="B5:C8"/>
    <mergeCell ref="B2:T2"/>
    <mergeCell ref="F5:K5"/>
    <mergeCell ref="L5:Q5"/>
    <mergeCell ref="S5:T5"/>
    <mergeCell ref="F6:H6"/>
    <mergeCell ref="I6:K6"/>
    <mergeCell ref="L6:N6"/>
    <mergeCell ref="O6:Q6"/>
    <mergeCell ref="S6:S7"/>
    <mergeCell ref="T6:T7"/>
  </mergeCells>
  <pageMargins left="0.70866141732283472" right="0.70866141732283472" top="0.74803149606299213" bottom="0.74803149606299213" header="0.31496062992125984" footer="0.31496062992125984"/>
  <pageSetup paperSize="9" scale="39" fitToHeight="0" orientation="landscape" r:id="rId1"/>
  <headerFooter>
    <oddHeader>&amp;CEN
Annex XV</oddHeader>
    <oddFooter>&amp;C&amp;P</oddFooter>
  </headerFooter>
  <ignoredErrors>
    <ignoredError sqref="E9 E10:E31" numberStoredAsText="1"/>
  </ignoredErrors>
  <drawing r:id="rId2"/>
  <legacyDrawing r:id="rId3"/>
  <controls>
    <mc:AlternateContent xmlns:mc="http://schemas.openxmlformats.org/markup-compatibility/2006">
      <mc:Choice Requires="x14">
        <control shapeId="33793" r:id="rId4" name="aguWaterMark">
          <controlPr defaultSize="0" disabled="1" autoLine="0" autoPict="0" r:id="rId5">
            <anchor moveWithCells="1">
              <from>
                <xdr:col>0</xdr:col>
                <xdr:colOff>0</xdr:colOff>
                <xdr:row>0</xdr:row>
                <xdr:rowOff>0</xdr:rowOff>
              </from>
              <to>
                <xdr:col>2</xdr:col>
                <xdr:colOff>38100</xdr:colOff>
                <xdr:row>1</xdr:row>
                <xdr:rowOff>99060</xdr:rowOff>
              </to>
            </anchor>
          </controlPr>
        </control>
      </mc:Choice>
      <mc:Fallback>
        <control shapeId="33793" r:id="rId4" name="aguWaterMark"/>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3ED75-C198-41CC-AE97-DF7E0072B9E5}">
  <sheetPr codeName="Sheet25">
    <tabColor theme="0"/>
    <pageSetUpPr fitToPage="1"/>
  </sheetPr>
  <dimension ref="B1:I10"/>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7" sqref="C7"/>
    </sheetView>
  </sheetViews>
  <sheetFormatPr defaultColWidth="9" defaultRowHeight="14.4" x14ac:dyDescent="0.3"/>
  <cols>
    <col min="1" max="1" width="2.5546875" customWidth="1"/>
    <col min="2" max="2" width="27" customWidth="1"/>
    <col min="3" max="3" width="7.5546875" customWidth="1"/>
    <col min="4" max="9" width="18.5546875" customWidth="1"/>
  </cols>
  <sheetData>
    <row r="1" spans="2:9" ht="10.199999999999999" customHeight="1" x14ac:dyDescent="0.3"/>
    <row r="2" spans="2:9" ht="27.9" customHeight="1" x14ac:dyDescent="0.3">
      <c r="B2" s="438" t="s">
        <v>627</v>
      </c>
      <c r="C2" s="438"/>
      <c r="D2" s="438"/>
      <c r="E2" s="438"/>
      <c r="F2" s="438"/>
      <c r="G2" s="438"/>
      <c r="H2" s="438"/>
      <c r="I2" s="438"/>
    </row>
    <row r="3" spans="2:9" ht="14.4" customHeight="1" x14ac:dyDescent="0.3">
      <c r="B3" s="90" t="s">
        <v>1545</v>
      </c>
      <c r="C3" s="18"/>
    </row>
    <row r="5" spans="2:9" x14ac:dyDescent="0.3">
      <c r="B5" s="502"/>
      <c r="C5" s="88"/>
      <c r="D5" s="481" t="s">
        <v>285</v>
      </c>
      <c r="E5" s="446"/>
      <c r="F5" s="446"/>
      <c r="G5" s="446"/>
      <c r="H5" s="446"/>
      <c r="I5" s="446"/>
    </row>
    <row r="6" spans="2:9" ht="42" customHeight="1" x14ac:dyDescent="0.3">
      <c r="B6" s="504"/>
      <c r="C6" s="87"/>
      <c r="D6" s="150" t="s">
        <v>286</v>
      </c>
      <c r="E6" s="97" t="s">
        <v>287</v>
      </c>
      <c r="F6" s="97" t="s">
        <v>288</v>
      </c>
      <c r="G6" s="97" t="s">
        <v>289</v>
      </c>
      <c r="H6" s="97" t="s">
        <v>290</v>
      </c>
      <c r="I6" s="97" t="s">
        <v>23</v>
      </c>
    </row>
    <row r="7" spans="2:9" x14ac:dyDescent="0.3">
      <c r="B7" s="523"/>
      <c r="C7" s="50" t="s">
        <v>0</v>
      </c>
      <c r="D7" s="99" t="s">
        <v>3</v>
      </c>
      <c r="E7" s="99" t="s">
        <v>4</v>
      </c>
      <c r="F7" s="99" t="s">
        <v>5</v>
      </c>
      <c r="G7" s="99" t="s">
        <v>24</v>
      </c>
      <c r="H7" s="99" t="s">
        <v>25</v>
      </c>
      <c r="I7" s="99" t="s">
        <v>62</v>
      </c>
    </row>
    <row r="8" spans="2:9" x14ac:dyDescent="0.3">
      <c r="B8" s="62" t="s">
        <v>259</v>
      </c>
      <c r="C8" s="50">
        <v>1</v>
      </c>
      <c r="D8" s="209">
        <v>163228558</v>
      </c>
      <c r="E8" s="209">
        <v>194341065</v>
      </c>
      <c r="F8" s="209">
        <v>872228530</v>
      </c>
      <c r="G8" s="209">
        <v>1022489139</v>
      </c>
      <c r="H8" s="209">
        <v>16863718</v>
      </c>
      <c r="I8" s="209">
        <v>2269151010</v>
      </c>
    </row>
    <row r="9" spans="2:9" x14ac:dyDescent="0.3">
      <c r="B9" s="62" t="s">
        <v>101</v>
      </c>
      <c r="C9" s="50">
        <v>2</v>
      </c>
      <c r="D9" s="209">
        <v>0</v>
      </c>
      <c r="E9" s="209">
        <v>10325263</v>
      </c>
      <c r="F9" s="209">
        <v>35113049</v>
      </c>
      <c r="G9" s="209">
        <v>50861179</v>
      </c>
      <c r="H9" s="209">
        <v>0</v>
      </c>
      <c r="I9" s="209">
        <v>96299491</v>
      </c>
    </row>
    <row r="10" spans="2:9" x14ac:dyDescent="0.3">
      <c r="B10" s="96" t="s">
        <v>23</v>
      </c>
      <c r="C10" s="50">
        <v>3</v>
      </c>
      <c r="D10" s="383">
        <v>163228558</v>
      </c>
      <c r="E10" s="383">
        <v>204666328</v>
      </c>
      <c r="F10" s="383">
        <v>907341579</v>
      </c>
      <c r="G10" s="383">
        <v>1073350318</v>
      </c>
      <c r="H10" s="383">
        <v>16863718</v>
      </c>
      <c r="I10" s="383">
        <v>2365450501</v>
      </c>
    </row>
  </sheetData>
  <mergeCells count="3">
    <mergeCell ref="D5:I5"/>
    <mergeCell ref="B2:I2"/>
    <mergeCell ref="B5:B7"/>
  </mergeCells>
  <pageMargins left="0.70866141732283472" right="0.70866141732283472" top="0.74803149606299213" bottom="0.74803149606299213" header="0.31496062992125984" footer="0.31496062992125984"/>
  <pageSetup paperSize="9" scale="88" orientation="landscape" r:id="rId1"/>
  <headerFooter>
    <oddHeader>&amp;CEN
Annex XV</oddHeader>
    <oddFooter>&amp;C&amp;P</oddFooter>
  </headerFooter>
  <drawing r:id="rId2"/>
  <legacyDrawing r:id="rId3"/>
  <controls>
    <mc:AlternateContent xmlns:mc="http://schemas.openxmlformats.org/markup-compatibility/2006">
      <mc:Choice Requires="x14">
        <control shapeId="34817"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34817" r:id="rId4" name="aguWaterMark"/>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80F2-8143-4D10-B628-919A2475C077}">
  <sheetPr codeName="Sheet26">
    <tabColor theme="0"/>
    <pageSetUpPr fitToPage="1"/>
  </sheetPr>
  <dimension ref="B1:F12"/>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 defaultRowHeight="14.4" x14ac:dyDescent="0.3"/>
  <cols>
    <col min="1" max="1" width="2.5546875" customWidth="1"/>
    <col min="2" max="2" width="13.109375" customWidth="1"/>
    <col min="3" max="3" width="62" customWidth="1"/>
    <col min="4" max="4" width="7.5546875" customWidth="1"/>
    <col min="5" max="5" width="27.33203125" customWidth="1"/>
    <col min="7" max="7" width="3.33203125" customWidth="1"/>
    <col min="8" max="8" width="54.5546875" customWidth="1"/>
    <col min="9" max="9" width="25" customWidth="1"/>
  </cols>
  <sheetData>
    <row r="1" spans="2:6" ht="10.199999999999999" customHeight="1" x14ac:dyDescent="0.3"/>
    <row r="2" spans="2:6" ht="27.9" customHeight="1" x14ac:dyDescent="0.3">
      <c r="B2" s="438" t="s">
        <v>628</v>
      </c>
      <c r="C2" s="438"/>
      <c r="D2" s="438"/>
      <c r="E2" s="438"/>
      <c r="F2" s="5"/>
    </row>
    <row r="3" spans="2:6" ht="14.4" customHeight="1" x14ac:dyDescent="0.3">
      <c r="B3" s="90" t="s">
        <v>1545</v>
      </c>
      <c r="C3" s="46"/>
      <c r="D3" s="9"/>
      <c r="E3" s="5"/>
      <c r="F3" s="5"/>
    </row>
    <row r="4" spans="2:6" x14ac:dyDescent="0.3">
      <c r="B4" s="5"/>
      <c r="C4" s="5"/>
      <c r="F4" s="5"/>
    </row>
    <row r="5" spans="2:6" ht="23.25" customHeight="1" x14ac:dyDescent="0.3">
      <c r="B5" s="82"/>
      <c r="C5" s="106"/>
      <c r="D5" s="83"/>
      <c r="E5" s="51" t="s">
        <v>291</v>
      </c>
      <c r="F5" s="5"/>
    </row>
    <row r="6" spans="2:6" x14ac:dyDescent="0.3">
      <c r="B6" s="149"/>
      <c r="C6" s="148"/>
      <c r="D6" s="50" t="s">
        <v>0</v>
      </c>
      <c r="E6" s="50" t="s">
        <v>3</v>
      </c>
      <c r="F6" s="5"/>
    </row>
    <row r="7" spans="2:6" x14ac:dyDescent="0.3">
      <c r="B7" s="467" t="s">
        <v>292</v>
      </c>
      <c r="C7" s="462"/>
      <c r="D7" s="85" t="s">
        <v>89</v>
      </c>
      <c r="E7" s="383">
        <v>14018610.700000001</v>
      </c>
      <c r="F7" s="5"/>
    </row>
    <row r="8" spans="2:6" x14ac:dyDescent="0.3">
      <c r="B8" s="444" t="s">
        <v>293</v>
      </c>
      <c r="C8" s="463"/>
      <c r="D8" s="85" t="s">
        <v>90</v>
      </c>
      <c r="E8" s="209">
        <v>2828002.44</v>
      </c>
      <c r="F8" s="5"/>
    </row>
    <row r="9" spans="2:6" x14ac:dyDescent="0.3">
      <c r="B9" s="466" t="s">
        <v>294</v>
      </c>
      <c r="C9" s="463"/>
      <c r="D9" s="85" t="s">
        <v>94</v>
      </c>
      <c r="E9" s="209">
        <v>-4553350.2200000007</v>
      </c>
      <c r="F9" s="5"/>
    </row>
    <row r="10" spans="2:6" x14ac:dyDescent="0.3">
      <c r="B10" s="494"/>
      <c r="C10" s="135" t="s">
        <v>295</v>
      </c>
      <c r="D10" s="50" t="s">
        <v>95</v>
      </c>
      <c r="E10" s="209">
        <v>-852002.80999999982</v>
      </c>
      <c r="F10" s="5"/>
    </row>
    <row r="11" spans="2:6" x14ac:dyDescent="0.3">
      <c r="B11" s="458"/>
      <c r="C11" s="135" t="s">
        <v>296</v>
      </c>
      <c r="D11" s="50" t="s">
        <v>96</v>
      </c>
      <c r="E11" s="209">
        <v>-3701347.4100000011</v>
      </c>
      <c r="F11" s="5"/>
    </row>
    <row r="12" spans="2:6" x14ac:dyDescent="0.3">
      <c r="B12" s="467" t="s">
        <v>297</v>
      </c>
      <c r="C12" s="462"/>
      <c r="D12" s="85" t="s">
        <v>97</v>
      </c>
      <c r="E12" s="383">
        <v>12293262.92</v>
      </c>
      <c r="F12" s="5"/>
    </row>
  </sheetData>
  <mergeCells count="6">
    <mergeCell ref="B12:C12"/>
    <mergeCell ref="B10:B11"/>
    <mergeCell ref="B2:E2"/>
    <mergeCell ref="B7:C7"/>
    <mergeCell ref="B8:C8"/>
    <mergeCell ref="B9:C9"/>
  </mergeCells>
  <pageMargins left="0.70866141732283472" right="0.70866141732283472" top="0.74803149606299213" bottom="0.74803149606299213" header="0.31496062992125984" footer="0.31496062992125984"/>
  <pageSetup paperSize="9" orientation="landscape" r:id="rId1"/>
  <headerFooter>
    <oddHeader>&amp;CEN
Annex XV</oddHeader>
    <oddFooter>&amp;C&amp;P</oddFooter>
  </headerFooter>
  <ignoredErrors>
    <ignoredError sqref="D7:D12" numberStoredAsText="1"/>
  </ignoredErrors>
  <drawing r:id="rId2"/>
  <legacyDrawing r:id="rId3"/>
  <controls>
    <mc:AlternateContent xmlns:mc="http://schemas.openxmlformats.org/markup-compatibility/2006">
      <mc:Choice Requires="x14">
        <control shapeId="35841" r:id="rId4" name="aguWaterMark">
          <controlPr defaultSize="0" disabled="1" autoLine="0" autoPict="0" r:id="rId5">
            <anchor moveWithCells="1">
              <from>
                <xdr:col>0</xdr:col>
                <xdr:colOff>0</xdr:colOff>
                <xdr:row>0</xdr:row>
                <xdr:rowOff>0</xdr:rowOff>
              </from>
              <to>
                <xdr:col>2</xdr:col>
                <xdr:colOff>198120</xdr:colOff>
                <xdr:row>1</xdr:row>
                <xdr:rowOff>99060</xdr:rowOff>
              </to>
            </anchor>
          </controlPr>
        </control>
      </mc:Choice>
      <mc:Fallback>
        <control shapeId="35841" r:id="rId4" name="aguWaterMark"/>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D8634-C3E9-473F-9D6C-91BE04DDAA32}">
  <sheetPr codeName="Sheet38">
    <tabColor theme="0"/>
    <pageSetUpPr autoPageBreaks="0" fitToPage="1"/>
  </sheetPr>
  <dimension ref="A1:L14"/>
  <sheetViews>
    <sheetView showGridLines="0" showRowColHeaders="0" zoomScaleNormal="100" zoomScaleSheetLayoutView="100" zoomScalePageLayoutView="80" workbookViewId="0">
      <pane xSplit="5" ySplit="8" topLeftCell="F9" activePane="bottomRight" state="frozen"/>
      <selection activeCell="C26" sqref="C26:E26"/>
      <selection pane="topRight" activeCell="C26" sqref="C26:E26"/>
      <selection pane="bottomLeft" activeCell="C26" sqref="C26:E26"/>
      <selection pane="bottomRight" activeCell="E8" sqref="E8"/>
    </sheetView>
  </sheetViews>
  <sheetFormatPr defaultColWidth="9.109375" defaultRowHeight="14.4" x14ac:dyDescent="0.3"/>
  <cols>
    <col min="1" max="1" width="2.5546875" customWidth="1"/>
    <col min="2" max="2" width="3.33203125" customWidth="1"/>
    <col min="3" max="3" width="5.5546875" customWidth="1"/>
    <col min="4" max="4" width="27.5546875" customWidth="1"/>
    <col min="5" max="5" width="7.5546875" customWidth="1"/>
    <col min="6" max="10" width="18.5546875" customWidth="1"/>
  </cols>
  <sheetData>
    <row r="1" spans="1:12" ht="10.199999999999999" customHeight="1" x14ac:dyDescent="0.3"/>
    <row r="2" spans="1:12" ht="27.9" customHeight="1" x14ac:dyDescent="0.3">
      <c r="B2" s="438" t="s">
        <v>625</v>
      </c>
      <c r="C2" s="438"/>
      <c r="D2" s="438"/>
      <c r="E2" s="438"/>
      <c r="F2" s="438"/>
      <c r="G2" s="438"/>
      <c r="H2" s="438"/>
      <c r="I2" s="438"/>
      <c r="J2" s="438"/>
      <c r="K2" s="31"/>
      <c r="L2" s="32"/>
    </row>
    <row r="3" spans="1:12" ht="14.4" customHeight="1" x14ac:dyDescent="0.3">
      <c r="A3" s="33"/>
      <c r="B3" s="90" t="s">
        <v>1545</v>
      </c>
      <c r="C3" s="90"/>
      <c r="D3" s="90"/>
      <c r="L3" s="32"/>
    </row>
    <row r="5" spans="1:12" ht="32.25" customHeight="1" x14ac:dyDescent="0.3">
      <c r="B5" s="95"/>
      <c r="C5" s="144"/>
      <c r="D5" s="144"/>
      <c r="E5" s="506"/>
      <c r="F5" s="511" t="s">
        <v>257</v>
      </c>
      <c r="G5" s="509" t="s">
        <v>258</v>
      </c>
      <c r="H5" s="508"/>
      <c r="I5" s="508"/>
      <c r="J5" s="526"/>
      <c r="K5" s="32"/>
      <c r="L5" s="32"/>
    </row>
    <row r="6" spans="1:12" ht="32.25" customHeight="1" x14ac:dyDescent="0.3">
      <c r="B6" s="143"/>
      <c r="C6" s="145"/>
      <c r="D6" s="145"/>
      <c r="E6" s="505"/>
      <c r="F6" s="517"/>
      <c r="G6" s="155"/>
      <c r="H6" s="520" t="s">
        <v>616</v>
      </c>
      <c r="I6" s="524" t="s">
        <v>617</v>
      </c>
      <c r="J6" s="527"/>
      <c r="K6" s="32"/>
      <c r="L6" s="32"/>
    </row>
    <row r="7" spans="1:12" ht="32.25" customHeight="1" x14ac:dyDescent="0.3">
      <c r="B7" s="143"/>
      <c r="C7" s="145"/>
      <c r="D7" s="145"/>
      <c r="E7" s="519"/>
      <c r="F7" s="518"/>
      <c r="G7" s="156"/>
      <c r="H7" s="521"/>
      <c r="I7" s="157"/>
      <c r="J7" s="104" t="s">
        <v>618</v>
      </c>
      <c r="K7" s="32"/>
      <c r="L7" s="32"/>
    </row>
    <row r="8" spans="1:12" x14ac:dyDescent="0.3">
      <c r="B8" s="143"/>
      <c r="C8" s="145"/>
      <c r="D8" s="145"/>
      <c r="E8" s="50" t="s">
        <v>0</v>
      </c>
      <c r="F8" s="50" t="s">
        <v>3</v>
      </c>
      <c r="G8" s="50" t="s">
        <v>4</v>
      </c>
      <c r="H8" s="99" t="s">
        <v>5</v>
      </c>
      <c r="I8" s="99" t="s">
        <v>24</v>
      </c>
      <c r="J8" s="99" t="s">
        <v>25</v>
      </c>
      <c r="K8" s="32"/>
      <c r="L8" s="32"/>
    </row>
    <row r="9" spans="1:12" x14ac:dyDescent="0.3">
      <c r="B9" s="444" t="s">
        <v>259</v>
      </c>
      <c r="C9" s="463"/>
      <c r="D9" s="445"/>
      <c r="E9" s="85">
        <v>1</v>
      </c>
      <c r="F9" s="209">
        <v>701269548.79999995</v>
      </c>
      <c r="G9" s="209">
        <v>2003223621.8599999</v>
      </c>
      <c r="H9" s="209">
        <v>1982163207.6300001</v>
      </c>
      <c r="I9" s="209">
        <v>21060414.23</v>
      </c>
      <c r="J9" s="209"/>
      <c r="K9" s="32"/>
      <c r="L9" s="32"/>
    </row>
    <row r="10" spans="1:12" x14ac:dyDescent="0.3">
      <c r="B10" s="444" t="s">
        <v>260</v>
      </c>
      <c r="C10" s="463"/>
      <c r="D10" s="445"/>
      <c r="E10" s="85">
        <v>2</v>
      </c>
      <c r="F10" s="209">
        <v>96299491.170000002</v>
      </c>
      <c r="G10" s="209"/>
      <c r="H10" s="209"/>
      <c r="I10" s="209"/>
      <c r="J10" s="240"/>
      <c r="K10" s="32"/>
      <c r="L10" s="32"/>
    </row>
    <row r="11" spans="1:12" x14ac:dyDescent="0.3">
      <c r="B11" s="461" t="s">
        <v>23</v>
      </c>
      <c r="C11" s="492"/>
      <c r="D11" s="492"/>
      <c r="E11" s="85">
        <v>3</v>
      </c>
      <c r="F11" s="383">
        <v>797569039.97000003</v>
      </c>
      <c r="G11" s="383">
        <v>2003223621.8599999</v>
      </c>
      <c r="H11" s="383">
        <v>1982163207.6300001</v>
      </c>
      <c r="I11" s="383">
        <v>21060414.23</v>
      </c>
      <c r="J11" s="209"/>
      <c r="K11" s="32"/>
      <c r="L11" s="32"/>
    </row>
    <row r="12" spans="1:12" x14ac:dyDescent="0.3">
      <c r="B12" s="158"/>
      <c r="C12" s="464" t="s">
        <v>1471</v>
      </c>
      <c r="D12" s="445"/>
      <c r="E12" s="50">
        <v>4</v>
      </c>
      <c r="F12" s="209">
        <v>408331.77</v>
      </c>
      <c r="G12" s="209">
        <v>7020675.6900000004</v>
      </c>
      <c r="H12" s="209">
        <v>6790452.4199999999</v>
      </c>
      <c r="I12" s="209">
        <v>230223.27</v>
      </c>
      <c r="J12" s="209"/>
      <c r="K12" s="32"/>
      <c r="L12" s="32"/>
    </row>
    <row r="13" spans="1:12" x14ac:dyDescent="0.3">
      <c r="B13" s="159"/>
      <c r="C13" s="151"/>
      <c r="D13" s="108" t="s">
        <v>1472</v>
      </c>
      <c r="E13" s="85" t="s">
        <v>711</v>
      </c>
      <c r="F13" s="209">
        <v>408331.77</v>
      </c>
      <c r="G13" s="209">
        <v>7020675.6900000004</v>
      </c>
      <c r="H13" s="240"/>
      <c r="I13" s="240"/>
      <c r="J13" s="240"/>
      <c r="K13" s="32"/>
      <c r="L13" s="32"/>
    </row>
    <row r="14" spans="1:12" x14ac:dyDescent="0.3">
      <c r="B14" s="13"/>
      <c r="C14" s="13"/>
      <c r="D14" s="13"/>
    </row>
  </sheetData>
  <mergeCells count="10">
    <mergeCell ref="B9:D9"/>
    <mergeCell ref="B10:D10"/>
    <mergeCell ref="B11:D11"/>
    <mergeCell ref="C12:D12"/>
    <mergeCell ref="B2:J2"/>
    <mergeCell ref="E5:E7"/>
    <mergeCell ref="F5:F7"/>
    <mergeCell ref="G5:J5"/>
    <mergeCell ref="H6:H7"/>
    <mergeCell ref="I6:J6"/>
  </mergeCells>
  <pageMargins left="0.70866141732283472" right="0.70866141732283472" top="0.74803149606299213" bottom="0.74803149606299213" header="0.31496062992125984" footer="0.31496062992125984"/>
  <pageSetup paperSize="9" scale="79" orientation="landscape" r:id="rId1"/>
  <headerFooter>
    <oddHeader>&amp;CEN
Annex XVII</oddHeader>
    <oddFooter>&amp;C&amp;P</oddFooter>
    <evenHeader>&amp;L&amp;"Times New Roman,Regular"&amp;12&amp;K000000Central Bank of Ireland - RESTRICTED</evenHeader>
    <firstHeader>&amp;L&amp;"Times New Roman,Regular"&amp;12&amp;K000000Central Bank of Ireland - RESTRICTED</firstHeader>
  </headerFooter>
  <drawing r:id="rId2"/>
  <legacyDrawing r:id="rId3"/>
  <controls>
    <mc:AlternateContent xmlns:mc="http://schemas.openxmlformats.org/markup-compatibility/2006">
      <mc:Choice Requires="x14">
        <control shapeId="49153" r:id="rId4" name="aguWaterMark">
          <controlPr defaultSize="0" disabled="1" autoLine="0" autoPict="0" r:id="rId5">
            <anchor moveWithCells="1">
              <from>
                <xdr:col>0</xdr:col>
                <xdr:colOff>0</xdr:colOff>
                <xdr:row>0</xdr:row>
                <xdr:rowOff>0</xdr:rowOff>
              </from>
              <to>
                <xdr:col>3</xdr:col>
                <xdr:colOff>487680</xdr:colOff>
                <xdr:row>1</xdr:row>
                <xdr:rowOff>99060</xdr:rowOff>
              </to>
            </anchor>
          </controlPr>
        </control>
      </mc:Choice>
      <mc:Fallback>
        <control shapeId="49153" r:id="rId4" name="aguWaterMark"/>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5F5B6-89F4-430F-8B00-91F4B8B4525E}">
  <sheetPr codeName="Sheet19">
    <tabColor theme="0"/>
    <pageSetUpPr fitToPage="1"/>
  </sheetPr>
  <dimension ref="A1:J32"/>
  <sheetViews>
    <sheetView showGridLines="0" showRowColHeaders="0" zoomScaleNormal="100" zoomScalePageLayoutView="8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 defaultRowHeight="14.4" x14ac:dyDescent="0.3"/>
  <cols>
    <col min="1" max="1" width="2.5546875" customWidth="1"/>
    <col min="2" max="2" width="13.109375" customWidth="1"/>
    <col min="3" max="3" width="58.44140625" bestFit="1" customWidth="1"/>
    <col min="4" max="4" width="7.5546875" customWidth="1"/>
    <col min="5" max="10" width="24.88671875" customWidth="1"/>
  </cols>
  <sheetData>
    <row r="1" spans="1:10" ht="10.199999999999999" customHeight="1" x14ac:dyDescent="0.3"/>
    <row r="2" spans="1:10" ht="27.9" customHeight="1" x14ac:dyDescent="0.3">
      <c r="B2" s="438" t="s">
        <v>630</v>
      </c>
      <c r="C2" s="438"/>
      <c r="D2" s="438"/>
      <c r="E2" s="438"/>
      <c r="F2" s="438"/>
      <c r="G2" s="438"/>
      <c r="H2" s="438"/>
      <c r="I2" s="438"/>
      <c r="J2" s="438"/>
    </row>
    <row r="3" spans="1:10" ht="14.4" customHeight="1" x14ac:dyDescent="0.3">
      <c r="B3" s="90" t="s">
        <v>1545</v>
      </c>
      <c r="C3" s="46"/>
    </row>
    <row r="4" spans="1:10" ht="14.4" customHeight="1" x14ac:dyDescent="0.3">
      <c r="A4" s="30"/>
      <c r="B4" s="95"/>
      <c r="C4" s="144"/>
      <c r="D4" s="144"/>
      <c r="E4" s="509" t="s">
        <v>323</v>
      </c>
      <c r="F4" s="515"/>
      <c r="G4" s="509" t="s">
        <v>324</v>
      </c>
      <c r="H4" s="515"/>
      <c r="I4" s="509" t="s">
        <v>325</v>
      </c>
      <c r="J4" s="515"/>
    </row>
    <row r="5" spans="1:10" x14ac:dyDescent="0.3">
      <c r="A5" s="19"/>
      <c r="B5" s="143"/>
      <c r="C5" s="145"/>
      <c r="D5" s="145"/>
      <c r="E5" s="97" t="s">
        <v>302</v>
      </c>
      <c r="F5" s="97" t="s">
        <v>284</v>
      </c>
      <c r="G5" s="97" t="s">
        <v>302</v>
      </c>
      <c r="H5" s="97" t="s">
        <v>284</v>
      </c>
      <c r="I5" s="97" t="s">
        <v>215</v>
      </c>
      <c r="J5" s="97" t="s">
        <v>326</v>
      </c>
    </row>
    <row r="6" spans="1:10" ht="24" x14ac:dyDescent="0.3">
      <c r="A6" s="19"/>
      <c r="B6" s="154" t="s">
        <v>188</v>
      </c>
      <c r="C6" s="153"/>
      <c r="D6" s="162" t="s">
        <v>0</v>
      </c>
      <c r="E6" s="99" t="s">
        <v>3</v>
      </c>
      <c r="F6" s="99" t="s">
        <v>4</v>
      </c>
      <c r="G6" s="99" t="s">
        <v>5</v>
      </c>
      <c r="H6" s="99" t="s">
        <v>24</v>
      </c>
      <c r="I6" s="99" t="s">
        <v>25</v>
      </c>
      <c r="J6" s="99" t="s">
        <v>62</v>
      </c>
    </row>
    <row r="7" spans="1:10" x14ac:dyDescent="0.3">
      <c r="B7" s="444" t="s">
        <v>327</v>
      </c>
      <c r="C7" s="470"/>
      <c r="D7" s="85">
        <v>1</v>
      </c>
      <c r="E7" s="235">
        <v>527017074.39999998</v>
      </c>
      <c r="F7" s="209">
        <v>4981</v>
      </c>
      <c r="G7" s="209">
        <v>564665853.78999996</v>
      </c>
      <c r="H7" s="209">
        <v>3836022.7940000002</v>
      </c>
      <c r="I7" s="209">
        <v>1291752.8600000001</v>
      </c>
      <c r="J7" s="245">
        <v>2.3E-3</v>
      </c>
    </row>
    <row r="8" spans="1:10" x14ac:dyDescent="0.3">
      <c r="B8" s="528" t="s">
        <v>1473</v>
      </c>
      <c r="C8" s="529"/>
      <c r="D8" s="85">
        <v>2</v>
      </c>
      <c r="E8" s="235">
        <v>55699.24</v>
      </c>
      <c r="F8" s="209">
        <v>3031.77</v>
      </c>
      <c r="G8" s="209">
        <v>50677.39</v>
      </c>
      <c r="H8" s="209">
        <v>1212.7080000000001</v>
      </c>
      <c r="I8" s="209">
        <v>12414.3303</v>
      </c>
      <c r="J8" s="245">
        <v>0.2392</v>
      </c>
    </row>
    <row r="9" spans="1:10" x14ac:dyDescent="0.3">
      <c r="B9" s="112"/>
      <c r="C9" s="61" t="s">
        <v>328</v>
      </c>
      <c r="D9" s="50" t="s">
        <v>1474</v>
      </c>
      <c r="E9" s="209">
        <v>48185.57</v>
      </c>
      <c r="F9" s="209">
        <v>201.37</v>
      </c>
      <c r="G9" s="209">
        <v>48185.57</v>
      </c>
      <c r="H9" s="209">
        <v>80.548000000000002</v>
      </c>
      <c r="I9" s="209">
        <v>9653.2199999999993</v>
      </c>
      <c r="J9" s="245">
        <v>0.2</v>
      </c>
    </row>
    <row r="10" spans="1:10" x14ac:dyDescent="0.3">
      <c r="B10" s="112"/>
      <c r="C10" s="61" t="s">
        <v>193</v>
      </c>
      <c r="D10" s="50" t="s">
        <v>1475</v>
      </c>
      <c r="E10" s="209">
        <v>7513.67</v>
      </c>
      <c r="F10" s="209">
        <v>2830.4</v>
      </c>
      <c r="G10" s="209">
        <v>2491.8200000000002</v>
      </c>
      <c r="H10" s="209">
        <v>1132.1600000000001</v>
      </c>
      <c r="I10" s="209">
        <v>2761.1102999999998</v>
      </c>
      <c r="J10" s="245">
        <v>0.76190000000000002</v>
      </c>
    </row>
    <row r="11" spans="1:10" x14ac:dyDescent="0.3">
      <c r="B11" s="530" t="s">
        <v>194</v>
      </c>
      <c r="C11" s="531"/>
      <c r="D11" s="85">
        <v>3</v>
      </c>
      <c r="E11" s="209"/>
      <c r="F11" s="209"/>
      <c r="G11" s="209">
        <v>189468838.90000001</v>
      </c>
      <c r="H11" s="209"/>
      <c r="I11" s="209"/>
      <c r="J11" s="245"/>
    </row>
    <row r="12" spans="1:10" x14ac:dyDescent="0.3">
      <c r="B12" s="444" t="s">
        <v>195</v>
      </c>
      <c r="C12" s="445"/>
      <c r="D12" s="85" t="s">
        <v>1476</v>
      </c>
      <c r="E12" s="209"/>
      <c r="F12" s="209"/>
      <c r="G12" s="209"/>
      <c r="H12" s="209"/>
      <c r="I12" s="209"/>
      <c r="J12" s="245"/>
    </row>
    <row r="13" spans="1:10" x14ac:dyDescent="0.3">
      <c r="B13" s="444" t="s">
        <v>196</v>
      </c>
      <c r="C13" s="445"/>
      <c r="D13" s="85">
        <v>4</v>
      </c>
      <c r="E13" s="209">
        <v>4745403.96</v>
      </c>
      <c r="F13" s="209"/>
      <c r="G13" s="209">
        <v>4745403.96</v>
      </c>
      <c r="H13" s="209"/>
      <c r="I13" s="209">
        <v>949080.8</v>
      </c>
      <c r="J13" s="245">
        <v>0.2</v>
      </c>
    </row>
    <row r="14" spans="1:10" x14ac:dyDescent="0.3">
      <c r="B14" s="444" t="s">
        <v>330</v>
      </c>
      <c r="C14" s="445"/>
      <c r="D14" s="85">
        <v>5</v>
      </c>
      <c r="E14" s="209"/>
      <c r="F14" s="209"/>
      <c r="G14" s="209"/>
      <c r="H14" s="209"/>
      <c r="I14" s="209"/>
      <c r="J14" s="245"/>
    </row>
    <row r="15" spans="1:10" x14ac:dyDescent="0.3">
      <c r="B15" s="528" t="s">
        <v>197</v>
      </c>
      <c r="C15" s="529"/>
      <c r="D15" s="85">
        <v>6</v>
      </c>
      <c r="E15" s="209">
        <v>419302605.11000001</v>
      </c>
      <c r="F15" s="209">
        <v>90402077.969999999</v>
      </c>
      <c r="G15" s="209">
        <v>347610063.76999998</v>
      </c>
      <c r="H15" s="209">
        <v>45791474.134000003</v>
      </c>
      <c r="I15" s="209">
        <v>323112581.85000002</v>
      </c>
      <c r="J15" s="245">
        <v>0.82130000000000003</v>
      </c>
    </row>
    <row r="16" spans="1:10" x14ac:dyDescent="0.3">
      <c r="B16" s="112"/>
      <c r="C16" s="61" t="s">
        <v>1477</v>
      </c>
      <c r="D16" s="50" t="s">
        <v>1421</v>
      </c>
      <c r="E16" s="209"/>
      <c r="F16" s="209"/>
      <c r="G16" s="209"/>
      <c r="H16" s="209"/>
      <c r="I16" s="209"/>
      <c r="J16" s="245"/>
    </row>
    <row r="17" spans="2:10" x14ac:dyDescent="0.3">
      <c r="B17" s="528" t="s">
        <v>1480</v>
      </c>
      <c r="C17" s="529"/>
      <c r="D17" s="85">
        <v>7</v>
      </c>
      <c r="E17" s="209">
        <v>3709411.73</v>
      </c>
      <c r="F17" s="209"/>
      <c r="G17" s="209">
        <v>3709411.73</v>
      </c>
      <c r="H17" s="209"/>
      <c r="I17" s="209">
        <v>5565457.6200000001</v>
      </c>
      <c r="J17" s="245">
        <v>1.5004</v>
      </c>
    </row>
    <row r="18" spans="2:10" x14ac:dyDescent="0.3">
      <c r="B18" s="112"/>
      <c r="C18" s="61" t="s">
        <v>1481</v>
      </c>
      <c r="D18" s="50" t="s">
        <v>1478</v>
      </c>
      <c r="E18" s="209">
        <v>3696011.73</v>
      </c>
      <c r="F18" s="209"/>
      <c r="G18" s="209">
        <v>3696011.73</v>
      </c>
      <c r="H18" s="209"/>
      <c r="I18" s="209">
        <v>5544017.6200000001</v>
      </c>
      <c r="J18" s="245">
        <v>1.5</v>
      </c>
    </row>
    <row r="19" spans="2:10" x14ac:dyDescent="0.3">
      <c r="B19" s="112"/>
      <c r="C19" s="61" t="s">
        <v>67</v>
      </c>
      <c r="D19" s="50" t="s">
        <v>1479</v>
      </c>
      <c r="E19" s="209">
        <v>13400</v>
      </c>
      <c r="F19" s="209"/>
      <c r="G19" s="209">
        <v>13400</v>
      </c>
      <c r="H19" s="209"/>
      <c r="I19" s="209">
        <v>21440</v>
      </c>
      <c r="J19" s="245">
        <v>1.6</v>
      </c>
    </row>
    <row r="20" spans="2:10" x14ac:dyDescent="0.3">
      <c r="B20" s="444" t="s">
        <v>198</v>
      </c>
      <c r="C20" s="445"/>
      <c r="D20" s="85">
        <v>8</v>
      </c>
      <c r="E20" s="209">
        <v>251533926.49000001</v>
      </c>
      <c r="F20" s="209">
        <v>30842699.73</v>
      </c>
      <c r="G20" s="209">
        <v>193001657.72</v>
      </c>
      <c r="H20" s="209">
        <v>7599512.2280000001</v>
      </c>
      <c r="I20" s="209">
        <v>147511462.8319</v>
      </c>
      <c r="J20" s="245">
        <v>0.73529999999999995</v>
      </c>
    </row>
    <row r="21" spans="2:10" x14ac:dyDescent="0.3">
      <c r="B21" s="528" t="s">
        <v>1482</v>
      </c>
      <c r="C21" s="529"/>
      <c r="D21" s="85">
        <v>9</v>
      </c>
      <c r="E21" s="209">
        <v>1570241700.5999999</v>
      </c>
      <c r="F21" s="209">
        <v>117848256.73</v>
      </c>
      <c r="G21" s="209">
        <v>1473591957.3099999</v>
      </c>
      <c r="H21" s="209">
        <v>54385738.906000003</v>
      </c>
      <c r="I21" s="209">
        <v>795404536.3944</v>
      </c>
      <c r="J21" s="245">
        <v>0.52059999999999995</v>
      </c>
    </row>
    <row r="22" spans="2:10" x14ac:dyDescent="0.3">
      <c r="B22" s="112"/>
      <c r="C22" s="61" t="s">
        <v>1483</v>
      </c>
      <c r="D22" s="50" t="s">
        <v>611</v>
      </c>
      <c r="E22" s="209">
        <v>881024936.77999997</v>
      </c>
      <c r="F22" s="209">
        <v>11520815.74</v>
      </c>
      <c r="G22" s="209">
        <v>866876838.66999996</v>
      </c>
      <c r="H22" s="209">
        <v>5361005.7779999999</v>
      </c>
      <c r="I22" s="209">
        <v>294309540.83090001</v>
      </c>
      <c r="J22" s="245">
        <v>0.33739999999999998</v>
      </c>
    </row>
    <row r="23" spans="2:10" x14ac:dyDescent="0.3">
      <c r="B23" s="112"/>
      <c r="C23" s="61" t="s">
        <v>1488</v>
      </c>
      <c r="D23" s="50" t="s">
        <v>612</v>
      </c>
      <c r="E23" s="209">
        <v>78282258.5</v>
      </c>
      <c r="F23" s="209">
        <v>5102694.96</v>
      </c>
      <c r="G23" s="209">
        <v>69982986.109999999</v>
      </c>
      <c r="H23" s="209">
        <v>2619785.2319999998</v>
      </c>
      <c r="I23" s="209">
        <v>28934585.355599999</v>
      </c>
      <c r="J23" s="245">
        <v>0.39850000000000002</v>
      </c>
    </row>
    <row r="24" spans="2:10" x14ac:dyDescent="0.3">
      <c r="B24" s="112"/>
      <c r="C24" s="61" t="s">
        <v>1489</v>
      </c>
      <c r="D24" s="50" t="s">
        <v>613</v>
      </c>
      <c r="E24" s="209">
        <v>163521018.28999999</v>
      </c>
      <c r="F24" s="209">
        <v>24130282.93</v>
      </c>
      <c r="G24" s="209">
        <v>137505159.25999999</v>
      </c>
      <c r="H24" s="209">
        <v>12877999.6</v>
      </c>
      <c r="I24" s="209">
        <v>91525900.501200005</v>
      </c>
      <c r="J24" s="245">
        <v>0.60860000000000003</v>
      </c>
    </row>
    <row r="25" spans="2:10" x14ac:dyDescent="0.3">
      <c r="B25" s="112"/>
      <c r="C25" s="61" t="s">
        <v>1490</v>
      </c>
      <c r="D25" s="50" t="s">
        <v>614</v>
      </c>
      <c r="E25" s="209">
        <v>382656783.16000003</v>
      </c>
      <c r="F25" s="209">
        <v>27372699.43</v>
      </c>
      <c r="G25" s="209">
        <v>334470269.39999998</v>
      </c>
      <c r="H25" s="209">
        <v>13638242.828</v>
      </c>
      <c r="I25" s="209">
        <v>253666395.62670001</v>
      </c>
      <c r="J25" s="245">
        <v>0.72870000000000001</v>
      </c>
    </row>
    <row r="26" spans="2:10" x14ac:dyDescent="0.3">
      <c r="B26" s="112"/>
      <c r="C26" s="61" t="s">
        <v>1491</v>
      </c>
      <c r="D26" s="50" t="s">
        <v>615</v>
      </c>
      <c r="E26" s="209">
        <v>64756703.869999997</v>
      </c>
      <c r="F26" s="209">
        <v>49721763.670000002</v>
      </c>
      <c r="G26" s="209">
        <v>64756703.869999997</v>
      </c>
      <c r="H26" s="209">
        <v>19888705.467999998</v>
      </c>
      <c r="I26" s="209">
        <v>126968114.08</v>
      </c>
      <c r="J26" s="245">
        <v>1.5</v>
      </c>
    </row>
    <row r="27" spans="2:10" x14ac:dyDescent="0.3">
      <c r="B27" s="444" t="s">
        <v>329</v>
      </c>
      <c r="C27" s="445"/>
      <c r="D27" s="85">
        <v>10</v>
      </c>
      <c r="E27" s="209">
        <v>7433913.9199999999</v>
      </c>
      <c r="F27" s="209">
        <v>37377.1</v>
      </c>
      <c r="G27" s="209">
        <v>6993204.7599999998</v>
      </c>
      <c r="H27" s="209">
        <v>8916.8410000000003</v>
      </c>
      <c r="I27" s="209">
        <v>7155611.7699999996</v>
      </c>
      <c r="J27" s="245">
        <v>1.0219</v>
      </c>
    </row>
    <row r="28" spans="2:10" x14ac:dyDescent="0.3">
      <c r="B28" s="444" t="s">
        <v>1484</v>
      </c>
      <c r="C28" s="445"/>
      <c r="D28" s="85" t="s">
        <v>1485</v>
      </c>
      <c r="E28" s="209"/>
      <c r="F28" s="209"/>
      <c r="G28" s="209"/>
      <c r="H28" s="209"/>
      <c r="I28" s="209"/>
      <c r="J28" s="245"/>
    </row>
    <row r="29" spans="2:10" x14ac:dyDescent="0.3">
      <c r="B29" s="444" t="s">
        <v>1422</v>
      </c>
      <c r="C29" s="445"/>
      <c r="D29" s="85" t="s">
        <v>1486</v>
      </c>
      <c r="E29" s="209"/>
      <c r="F29" s="209"/>
      <c r="G29" s="209"/>
      <c r="H29" s="209"/>
      <c r="I29" s="209"/>
      <c r="J29" s="245"/>
    </row>
    <row r="30" spans="2:10" x14ac:dyDescent="0.3">
      <c r="B30" s="444" t="s">
        <v>200</v>
      </c>
      <c r="C30" s="445"/>
      <c r="D30" s="85" t="s">
        <v>1487</v>
      </c>
      <c r="E30" s="209">
        <v>38360031.579999998</v>
      </c>
      <c r="F30" s="209"/>
      <c r="G30" s="209">
        <v>39050233.689999998</v>
      </c>
      <c r="H30" s="209">
        <v>1580074.95</v>
      </c>
      <c r="I30" s="209">
        <v>16972490.219999999</v>
      </c>
      <c r="J30" s="245">
        <v>0.41770000000000002</v>
      </c>
    </row>
    <row r="31" spans="2:10" x14ac:dyDescent="0.3">
      <c r="B31" s="444" t="s">
        <v>1231</v>
      </c>
      <c r="C31" s="445"/>
      <c r="D31" s="85">
        <v>11</v>
      </c>
      <c r="E31" s="240"/>
      <c r="F31" s="240"/>
      <c r="G31" s="240"/>
      <c r="H31" s="240"/>
      <c r="I31" s="240"/>
      <c r="J31" s="240"/>
    </row>
    <row r="32" spans="2:10" x14ac:dyDescent="0.3">
      <c r="B32" s="467" t="s">
        <v>331</v>
      </c>
      <c r="C32" s="465"/>
      <c r="D32" s="85">
        <v>12</v>
      </c>
      <c r="E32" s="383">
        <v>2822399767.0300002</v>
      </c>
      <c r="F32" s="383">
        <v>239138424.30000001</v>
      </c>
      <c r="G32" s="383">
        <v>2822887303.02</v>
      </c>
      <c r="H32" s="383">
        <v>113202952.561</v>
      </c>
      <c r="I32" s="383">
        <v>1297975388.6766</v>
      </c>
      <c r="J32" s="384">
        <v>0.44209999999999999</v>
      </c>
    </row>
  </sheetData>
  <mergeCells count="20">
    <mergeCell ref="E4:F4"/>
    <mergeCell ref="G4:H4"/>
    <mergeCell ref="I4:J4"/>
    <mergeCell ref="B2:J2"/>
    <mergeCell ref="B7:C7"/>
    <mergeCell ref="B8:C8"/>
    <mergeCell ref="B11:C11"/>
    <mergeCell ref="B12:C12"/>
    <mergeCell ref="B13:C13"/>
    <mergeCell ref="B14:C14"/>
    <mergeCell ref="B15:C15"/>
    <mergeCell ref="B17:C17"/>
    <mergeCell ref="B20:C20"/>
    <mergeCell ref="B21:C21"/>
    <mergeCell ref="B32:C32"/>
    <mergeCell ref="B27:C27"/>
    <mergeCell ref="B28:C28"/>
    <mergeCell ref="B29:C29"/>
    <mergeCell ref="B30:C30"/>
    <mergeCell ref="B31:C31"/>
  </mergeCells>
  <pageMargins left="0.70866141732283472" right="0.70866141732283472" top="0.74803149606299213" bottom="0.74803149606299213" header="0.31496062992125984" footer="0.31496062992125984"/>
  <pageSetup paperSize="9" scale="56" fitToHeight="0" orientation="landscape" r:id="rId1"/>
  <headerFooter>
    <oddHeader>&amp;CEN
Annex XIX</oddHeader>
    <oddFooter>&amp;C&amp;P</oddFooter>
  </headerFooter>
  <drawing r:id="rId2"/>
  <legacyDrawing r:id="rId3"/>
  <controls>
    <mc:AlternateContent xmlns:mc="http://schemas.openxmlformats.org/markup-compatibility/2006">
      <mc:Choice Requires="x14">
        <control shapeId="51201" r:id="rId4" name="aguWaterMark">
          <controlPr defaultSize="0" disabled="1" autoLine="0" autoPict="0" r:id="rId5">
            <anchor moveWithCells="1">
              <from>
                <xdr:col>0</xdr:col>
                <xdr:colOff>0</xdr:colOff>
                <xdr:row>0</xdr:row>
                <xdr:rowOff>0</xdr:rowOff>
              </from>
              <to>
                <xdr:col>2</xdr:col>
                <xdr:colOff>198120</xdr:colOff>
                <xdr:row>1</xdr:row>
                <xdr:rowOff>99060</xdr:rowOff>
              </to>
            </anchor>
          </controlPr>
        </control>
      </mc:Choice>
      <mc:Fallback>
        <control shapeId="51201" r:id="rId4" name="aguWaterMark"/>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6E095-780C-4D34-8E70-BCA7DC359AB7}">
  <sheetPr codeName="Sheet20">
    <tabColor theme="0"/>
    <pageSetUpPr fitToPage="1"/>
  </sheetPr>
  <dimension ref="A1:AF42"/>
  <sheetViews>
    <sheetView showGridLines="0" zoomScaleNormal="100" workbookViewId="0">
      <pane xSplit="5" ySplit="7" topLeftCell="F8" activePane="bottomRight" state="frozen"/>
      <selection activeCell="C26" sqref="C26:E26"/>
      <selection pane="topRight" activeCell="C26" sqref="C26:E26"/>
      <selection pane="bottomLeft" activeCell="C26" sqref="C26:E26"/>
      <selection pane="bottomRight" activeCell="E7" sqref="E7"/>
    </sheetView>
  </sheetViews>
  <sheetFormatPr defaultColWidth="9" defaultRowHeight="14.4" x14ac:dyDescent="0.3"/>
  <cols>
    <col min="1" max="1" width="2.5546875" customWidth="1"/>
    <col min="2" max="2" width="6.6640625" customWidth="1"/>
    <col min="3" max="3" width="12.6640625" customWidth="1"/>
    <col min="4" max="4" width="51" customWidth="1"/>
    <col min="5" max="5" width="7.5546875" customWidth="1"/>
    <col min="6" max="32" width="18.5546875" customWidth="1"/>
  </cols>
  <sheetData>
    <row r="1" spans="1:32" ht="10.199999999999999" customHeight="1" x14ac:dyDescent="0.3"/>
    <row r="2" spans="1:32" ht="27.9" customHeight="1" x14ac:dyDescent="0.3">
      <c r="B2" s="438" t="s">
        <v>631</v>
      </c>
      <c r="C2" s="438"/>
      <c r="D2" s="438"/>
      <c r="E2" s="438"/>
      <c r="F2" s="438"/>
      <c r="G2" s="438"/>
      <c r="H2" s="438"/>
      <c r="I2" s="438"/>
      <c r="J2" s="438"/>
      <c r="K2" s="534"/>
      <c r="L2" s="534"/>
      <c r="M2" s="534"/>
      <c r="N2" s="534"/>
      <c r="O2" s="534"/>
      <c r="P2" s="534"/>
      <c r="Q2" s="534"/>
      <c r="R2" s="534"/>
      <c r="S2" s="534"/>
      <c r="T2" s="534"/>
      <c r="U2" s="534"/>
      <c r="V2" s="534"/>
      <c r="W2" s="534"/>
      <c r="X2" s="534"/>
      <c r="Y2" s="534"/>
      <c r="Z2" s="534"/>
      <c r="AA2" s="534"/>
      <c r="AB2" s="534"/>
      <c r="AC2" s="534"/>
      <c r="AD2" s="534"/>
      <c r="AE2" s="534"/>
      <c r="AF2" s="534"/>
    </row>
    <row r="3" spans="1:32" ht="14.4" customHeight="1" x14ac:dyDescent="0.3">
      <c r="B3" s="90" t="s">
        <v>1545</v>
      </c>
      <c r="C3" s="46"/>
      <c r="D3" s="46"/>
    </row>
    <row r="5" spans="1:32" ht="15" customHeight="1" x14ac:dyDescent="0.3">
      <c r="A5" s="30"/>
      <c r="B5" s="95"/>
      <c r="C5" s="144"/>
      <c r="D5" s="144"/>
      <c r="E5" s="144"/>
      <c r="F5" s="535" t="s">
        <v>189</v>
      </c>
      <c r="G5" s="515"/>
      <c r="H5" s="515"/>
      <c r="I5" s="515"/>
      <c r="J5" s="515"/>
      <c r="K5" s="515"/>
      <c r="L5" s="515"/>
      <c r="M5" s="515"/>
      <c r="N5" s="515"/>
      <c r="O5" s="515"/>
      <c r="P5" s="515"/>
      <c r="Q5" s="515"/>
      <c r="R5" s="515"/>
      <c r="S5" s="515"/>
      <c r="T5" s="515"/>
      <c r="U5" s="515"/>
      <c r="V5" s="515"/>
      <c r="W5" s="515"/>
      <c r="X5" s="515"/>
      <c r="Y5" s="515"/>
      <c r="Z5" s="515"/>
      <c r="AA5" s="515"/>
      <c r="AB5" s="515"/>
      <c r="AC5" s="515"/>
      <c r="AD5" s="516"/>
      <c r="AE5" s="511" t="s">
        <v>23</v>
      </c>
      <c r="AF5" s="511" t="s">
        <v>332</v>
      </c>
    </row>
    <row r="6" spans="1:32" x14ac:dyDescent="0.3">
      <c r="A6" s="19"/>
      <c r="B6" s="143"/>
      <c r="C6" s="145"/>
      <c r="D6" s="145"/>
      <c r="E6" s="145"/>
      <c r="F6" s="163">
        <v>0</v>
      </c>
      <c r="G6" s="163">
        <v>0.02</v>
      </c>
      <c r="H6" s="163">
        <v>0.04</v>
      </c>
      <c r="I6" s="163">
        <v>0.1</v>
      </c>
      <c r="J6" s="163">
        <v>0.2</v>
      </c>
      <c r="K6" s="163">
        <v>0.3</v>
      </c>
      <c r="L6" s="163">
        <v>0.35</v>
      </c>
      <c r="M6" s="163">
        <v>0.4</v>
      </c>
      <c r="N6" s="163">
        <v>0.45</v>
      </c>
      <c r="O6" s="163">
        <v>0.5</v>
      </c>
      <c r="P6" s="163">
        <v>0.6</v>
      </c>
      <c r="Q6" s="163">
        <v>0.7</v>
      </c>
      <c r="R6" s="163">
        <v>0.75</v>
      </c>
      <c r="S6" s="163">
        <v>0.8</v>
      </c>
      <c r="T6" s="163">
        <v>0.9</v>
      </c>
      <c r="U6" s="163">
        <v>1</v>
      </c>
      <c r="V6" s="163">
        <v>1.05</v>
      </c>
      <c r="W6" s="163">
        <v>1.1000000000000001</v>
      </c>
      <c r="X6" s="163">
        <v>1.3</v>
      </c>
      <c r="Y6" s="163">
        <v>1.5</v>
      </c>
      <c r="Z6" s="163">
        <v>2.5</v>
      </c>
      <c r="AA6" s="163">
        <v>3.7</v>
      </c>
      <c r="AB6" s="163">
        <v>4</v>
      </c>
      <c r="AC6" s="163">
        <v>12.5</v>
      </c>
      <c r="AD6" s="163" t="s">
        <v>190</v>
      </c>
      <c r="AE6" s="518"/>
      <c r="AF6" s="518"/>
    </row>
    <row r="7" spans="1:32" x14ac:dyDescent="0.3">
      <c r="A7" s="19"/>
      <c r="B7" s="532" t="s">
        <v>188</v>
      </c>
      <c r="C7" s="533"/>
      <c r="D7" s="533"/>
      <c r="E7" s="162" t="s">
        <v>0</v>
      </c>
      <c r="F7" s="99" t="s">
        <v>3</v>
      </c>
      <c r="G7" s="99" t="s">
        <v>4</v>
      </c>
      <c r="H7" s="99" t="s">
        <v>5</v>
      </c>
      <c r="I7" s="99" t="s">
        <v>24</v>
      </c>
      <c r="J7" s="99" t="s">
        <v>25</v>
      </c>
      <c r="K7" s="99" t="s">
        <v>62</v>
      </c>
      <c r="L7" s="99" t="s">
        <v>1492</v>
      </c>
      <c r="M7" s="99" t="s">
        <v>1493</v>
      </c>
      <c r="N7" s="99" t="s">
        <v>69</v>
      </c>
      <c r="O7" s="99" t="s">
        <v>70</v>
      </c>
      <c r="P7" s="99" t="s">
        <v>71</v>
      </c>
      <c r="Q7" s="99" t="s">
        <v>72</v>
      </c>
      <c r="R7" s="99" t="s">
        <v>73</v>
      </c>
      <c r="S7" s="99" t="s">
        <v>120</v>
      </c>
      <c r="T7" s="99" t="s">
        <v>121</v>
      </c>
      <c r="U7" s="99" t="s">
        <v>142</v>
      </c>
      <c r="V7" s="99" t="s">
        <v>143</v>
      </c>
      <c r="W7" s="99" t="s">
        <v>1494</v>
      </c>
      <c r="X7" s="99" t="s">
        <v>1495</v>
      </c>
      <c r="Y7" s="99" t="s">
        <v>1496</v>
      </c>
      <c r="Z7" s="99" t="s">
        <v>1497</v>
      </c>
      <c r="AA7" s="99" t="s">
        <v>722</v>
      </c>
      <c r="AB7" s="99" t="s">
        <v>1498</v>
      </c>
      <c r="AC7" s="99" t="s">
        <v>117</v>
      </c>
      <c r="AD7" s="99" t="s">
        <v>1499</v>
      </c>
      <c r="AE7" s="99" t="s">
        <v>1500</v>
      </c>
      <c r="AF7" s="99" t="s">
        <v>1501</v>
      </c>
    </row>
    <row r="8" spans="1:32" ht="14.4" customHeight="1" x14ac:dyDescent="0.3">
      <c r="B8" s="444" t="s">
        <v>327</v>
      </c>
      <c r="C8" s="463"/>
      <c r="D8" s="445"/>
      <c r="E8" s="85">
        <v>1</v>
      </c>
      <c r="F8" s="235">
        <v>562043112.26400006</v>
      </c>
      <c r="G8" s="235"/>
      <c r="H8" s="235"/>
      <c r="I8" s="235"/>
      <c r="J8" s="235">
        <v>6458764.3200000003</v>
      </c>
      <c r="K8" s="235"/>
      <c r="L8" s="235"/>
      <c r="M8" s="235"/>
      <c r="N8" s="235"/>
      <c r="O8" s="235"/>
      <c r="P8" s="235"/>
      <c r="Q8" s="235"/>
      <c r="R8" s="235"/>
      <c r="S8" s="235"/>
      <c r="T8" s="235"/>
      <c r="U8" s="235"/>
      <c r="V8" s="235"/>
      <c r="W8" s="235"/>
      <c r="X8" s="235"/>
      <c r="Y8" s="235"/>
      <c r="Z8" s="235"/>
      <c r="AA8" s="235"/>
      <c r="AB8" s="235"/>
      <c r="AC8" s="235"/>
      <c r="AD8" s="235"/>
      <c r="AE8" s="235">
        <v>568501876.58399999</v>
      </c>
      <c r="AF8" s="235">
        <v>568501876.58399999</v>
      </c>
    </row>
    <row r="9" spans="1:32" ht="14.4" customHeight="1" x14ac:dyDescent="0.3">
      <c r="B9" s="528" t="s">
        <v>1502</v>
      </c>
      <c r="C9" s="538"/>
      <c r="D9" s="529"/>
      <c r="E9" s="85">
        <v>2</v>
      </c>
      <c r="F9" s="235"/>
      <c r="G9" s="235"/>
      <c r="H9" s="235"/>
      <c r="I9" s="235"/>
      <c r="J9" s="235">
        <v>48266.118000000002</v>
      </c>
      <c r="K9" s="235"/>
      <c r="L9" s="235"/>
      <c r="M9" s="235"/>
      <c r="N9" s="235"/>
      <c r="O9" s="235"/>
      <c r="P9" s="235"/>
      <c r="Q9" s="235"/>
      <c r="R9" s="235"/>
      <c r="S9" s="235"/>
      <c r="T9" s="235"/>
      <c r="U9" s="235">
        <v>3623.98</v>
      </c>
      <c r="V9" s="235"/>
      <c r="W9" s="235"/>
      <c r="X9" s="235"/>
      <c r="Y9" s="235"/>
      <c r="Z9" s="235"/>
      <c r="AA9" s="235"/>
      <c r="AB9" s="235"/>
      <c r="AC9" s="235"/>
      <c r="AD9" s="235"/>
      <c r="AE9" s="235">
        <v>51890.097999999998</v>
      </c>
      <c r="AF9" s="235">
        <v>51890.097999999998</v>
      </c>
    </row>
    <row r="10" spans="1:32" ht="14.4" customHeight="1" x14ac:dyDescent="0.3">
      <c r="B10" s="112"/>
      <c r="C10" s="539" t="s">
        <v>1503</v>
      </c>
      <c r="D10" s="540"/>
      <c r="E10" s="85" t="s">
        <v>1474</v>
      </c>
      <c r="F10" s="235"/>
      <c r="G10" s="235"/>
      <c r="H10" s="235"/>
      <c r="I10" s="235"/>
      <c r="J10" s="235">
        <v>48266.118000000002</v>
      </c>
      <c r="K10" s="235"/>
      <c r="L10" s="235"/>
      <c r="M10" s="235"/>
      <c r="N10" s="235"/>
      <c r="O10" s="235"/>
      <c r="P10" s="235"/>
      <c r="Q10" s="235"/>
      <c r="R10" s="235"/>
      <c r="S10" s="235"/>
      <c r="T10" s="235"/>
      <c r="U10" s="235"/>
      <c r="V10" s="235"/>
      <c r="W10" s="235"/>
      <c r="X10" s="235"/>
      <c r="Y10" s="235"/>
      <c r="Z10" s="235"/>
      <c r="AA10" s="235"/>
      <c r="AB10" s="235"/>
      <c r="AC10" s="235"/>
      <c r="AD10" s="235"/>
      <c r="AE10" s="235">
        <v>48266.118000000002</v>
      </c>
      <c r="AF10" s="235">
        <v>48266.118000000002</v>
      </c>
    </row>
    <row r="11" spans="1:32" ht="14.4" customHeight="1" x14ac:dyDescent="0.3">
      <c r="B11" s="112"/>
      <c r="C11" s="539" t="s">
        <v>193</v>
      </c>
      <c r="D11" s="540"/>
      <c r="E11" s="85" t="s">
        <v>1475</v>
      </c>
      <c r="F11" s="235"/>
      <c r="G11" s="235"/>
      <c r="H11" s="235"/>
      <c r="I11" s="235"/>
      <c r="J11" s="235"/>
      <c r="K11" s="235"/>
      <c r="L11" s="235"/>
      <c r="M11" s="235"/>
      <c r="N11" s="235"/>
      <c r="O11" s="235"/>
      <c r="P11" s="235"/>
      <c r="Q11" s="235"/>
      <c r="R11" s="235"/>
      <c r="S11" s="235"/>
      <c r="T11" s="235"/>
      <c r="U11" s="235">
        <v>3623.98</v>
      </c>
      <c r="V11" s="235"/>
      <c r="W11" s="235"/>
      <c r="X11" s="235"/>
      <c r="Y11" s="235"/>
      <c r="Z11" s="235"/>
      <c r="AA11" s="235"/>
      <c r="AB11" s="235"/>
      <c r="AC11" s="235"/>
      <c r="AD11" s="235"/>
      <c r="AE11" s="235">
        <v>3623.98</v>
      </c>
      <c r="AF11" s="235">
        <v>3623.98</v>
      </c>
    </row>
    <row r="12" spans="1:32" ht="14.4" customHeight="1" x14ac:dyDescent="0.3">
      <c r="B12" s="444" t="s">
        <v>194</v>
      </c>
      <c r="C12" s="463"/>
      <c r="D12" s="445"/>
      <c r="E12" s="85">
        <v>3</v>
      </c>
      <c r="F12" s="235">
        <v>189468838.90000001</v>
      </c>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v>189468838.90000001</v>
      </c>
      <c r="AF12" s="235">
        <v>189468838.90000001</v>
      </c>
    </row>
    <row r="13" spans="1:32" ht="14.4" customHeight="1" x14ac:dyDescent="0.3">
      <c r="B13" s="444" t="s">
        <v>195</v>
      </c>
      <c r="C13" s="463"/>
      <c r="D13" s="445"/>
      <c r="E13" s="85" t="s">
        <v>1476</v>
      </c>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row>
    <row r="14" spans="1:32" ht="14.4" customHeight="1" x14ac:dyDescent="0.3">
      <c r="B14" s="444" t="s">
        <v>196</v>
      </c>
      <c r="C14" s="463"/>
      <c r="D14" s="445"/>
      <c r="E14" s="85">
        <v>4</v>
      </c>
      <c r="F14" s="235"/>
      <c r="G14" s="235"/>
      <c r="H14" s="235"/>
      <c r="I14" s="235"/>
      <c r="J14" s="235">
        <v>4745403.96</v>
      </c>
      <c r="K14" s="235"/>
      <c r="L14" s="235"/>
      <c r="M14" s="235"/>
      <c r="N14" s="235"/>
      <c r="O14" s="235"/>
      <c r="P14" s="235"/>
      <c r="Q14" s="235"/>
      <c r="R14" s="235"/>
      <c r="S14" s="235"/>
      <c r="T14" s="235"/>
      <c r="U14" s="235"/>
      <c r="V14" s="235"/>
      <c r="W14" s="235"/>
      <c r="X14" s="235"/>
      <c r="Y14" s="235"/>
      <c r="Z14" s="235"/>
      <c r="AA14" s="235"/>
      <c r="AB14" s="235"/>
      <c r="AC14" s="235"/>
      <c r="AD14" s="235"/>
      <c r="AE14" s="235">
        <v>4745403.96</v>
      </c>
      <c r="AF14" s="235">
        <v>4745403.96</v>
      </c>
    </row>
    <row r="15" spans="1:32" ht="14.4" customHeight="1" x14ac:dyDescent="0.3">
      <c r="B15" s="444" t="s">
        <v>330</v>
      </c>
      <c r="C15" s="463"/>
      <c r="D15" s="445"/>
      <c r="E15" s="85">
        <v>5</v>
      </c>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row>
    <row r="16" spans="1:32" ht="14.4" customHeight="1" x14ac:dyDescent="0.3">
      <c r="B16" s="528" t="s">
        <v>197</v>
      </c>
      <c r="C16" s="538"/>
      <c r="D16" s="529"/>
      <c r="E16" s="85">
        <v>6</v>
      </c>
      <c r="F16" s="235"/>
      <c r="G16" s="235"/>
      <c r="H16" s="235"/>
      <c r="I16" s="235"/>
      <c r="J16" s="235"/>
      <c r="K16" s="235"/>
      <c r="L16" s="235"/>
      <c r="M16" s="235"/>
      <c r="N16" s="235"/>
      <c r="O16" s="235"/>
      <c r="P16" s="235"/>
      <c r="Q16" s="235"/>
      <c r="R16" s="235"/>
      <c r="S16" s="235"/>
      <c r="T16" s="235"/>
      <c r="U16" s="235">
        <v>393401537.90399998</v>
      </c>
      <c r="V16" s="235"/>
      <c r="W16" s="235"/>
      <c r="X16" s="235"/>
      <c r="Y16" s="235"/>
      <c r="Z16" s="235"/>
      <c r="AA16" s="235"/>
      <c r="AB16" s="235"/>
      <c r="AC16" s="235"/>
      <c r="AD16" s="235"/>
      <c r="AE16" s="235">
        <v>393401537.90399998</v>
      </c>
      <c r="AF16" s="235">
        <v>393401537.90399998</v>
      </c>
    </row>
    <row r="17" spans="2:32" ht="14.4" customHeight="1" x14ac:dyDescent="0.3">
      <c r="B17" s="112"/>
      <c r="C17" s="539" t="s">
        <v>1477</v>
      </c>
      <c r="D17" s="540"/>
      <c r="E17" s="85" t="s">
        <v>1421</v>
      </c>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row>
    <row r="18" spans="2:32" ht="14.4" customHeight="1" x14ac:dyDescent="0.3">
      <c r="B18" s="528" t="s">
        <v>1480</v>
      </c>
      <c r="C18" s="538"/>
      <c r="D18" s="529"/>
      <c r="E18" s="85">
        <v>7</v>
      </c>
      <c r="F18" s="235"/>
      <c r="G18" s="235"/>
      <c r="H18" s="235"/>
      <c r="I18" s="235"/>
      <c r="J18" s="235"/>
      <c r="K18" s="235"/>
      <c r="L18" s="235"/>
      <c r="M18" s="235"/>
      <c r="N18" s="235"/>
      <c r="O18" s="235"/>
      <c r="P18" s="235"/>
      <c r="Q18" s="235"/>
      <c r="R18" s="235"/>
      <c r="S18" s="235"/>
      <c r="T18" s="235"/>
      <c r="U18" s="235"/>
      <c r="V18" s="235"/>
      <c r="W18" s="235"/>
      <c r="X18" s="235"/>
      <c r="Y18" s="235">
        <v>3696011.73</v>
      </c>
      <c r="Z18" s="235"/>
      <c r="AA18" s="235"/>
      <c r="AB18" s="235"/>
      <c r="AC18" s="235"/>
      <c r="AD18" s="235">
        <v>13400</v>
      </c>
      <c r="AE18" s="235">
        <v>3709411.73</v>
      </c>
      <c r="AF18" s="235">
        <v>3709411.73</v>
      </c>
    </row>
    <row r="19" spans="2:32" ht="14.4" customHeight="1" x14ac:dyDescent="0.3">
      <c r="B19" s="112" t="s">
        <v>1504</v>
      </c>
      <c r="C19" s="539" t="s">
        <v>1481</v>
      </c>
      <c r="D19" s="540"/>
      <c r="E19" s="85" t="s">
        <v>1478</v>
      </c>
      <c r="F19" s="235"/>
      <c r="G19" s="235"/>
      <c r="H19" s="235"/>
      <c r="I19" s="235"/>
      <c r="J19" s="235"/>
      <c r="K19" s="235"/>
      <c r="L19" s="235"/>
      <c r="M19" s="235"/>
      <c r="N19" s="235"/>
      <c r="O19" s="235"/>
      <c r="P19" s="235"/>
      <c r="Q19" s="235"/>
      <c r="R19" s="235"/>
      <c r="S19" s="235"/>
      <c r="T19" s="235"/>
      <c r="U19" s="235"/>
      <c r="V19" s="235"/>
      <c r="W19" s="235"/>
      <c r="X19" s="235"/>
      <c r="Y19" s="235">
        <v>3696011.73</v>
      </c>
      <c r="Z19" s="235"/>
      <c r="AA19" s="235"/>
      <c r="AB19" s="235"/>
      <c r="AC19" s="235"/>
      <c r="AD19" s="235"/>
      <c r="AE19" s="235">
        <v>3696011.73</v>
      </c>
      <c r="AF19" s="235">
        <v>3696011.73</v>
      </c>
    </row>
    <row r="20" spans="2:32" ht="14.4" customHeight="1" x14ac:dyDescent="0.3">
      <c r="B20" s="112"/>
      <c r="C20" s="539" t="s">
        <v>67</v>
      </c>
      <c r="D20" s="540"/>
      <c r="E20" s="85" t="s">
        <v>1479</v>
      </c>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v>13400</v>
      </c>
      <c r="AE20" s="235">
        <v>13400</v>
      </c>
      <c r="AF20" s="235">
        <v>13400</v>
      </c>
    </row>
    <row r="21" spans="2:32" ht="14.4" customHeight="1" x14ac:dyDescent="0.3">
      <c r="B21" s="444" t="s">
        <v>333</v>
      </c>
      <c r="C21" s="463"/>
      <c r="D21" s="445"/>
      <c r="E21" s="85">
        <v>8</v>
      </c>
      <c r="F21" s="235"/>
      <c r="G21" s="235"/>
      <c r="H21" s="235"/>
      <c r="I21" s="235"/>
      <c r="J21" s="235"/>
      <c r="K21" s="235"/>
      <c r="L21" s="235"/>
      <c r="M21" s="235"/>
      <c r="N21" s="235">
        <v>5781832.4979999997</v>
      </c>
      <c r="O21" s="235"/>
      <c r="P21" s="235"/>
      <c r="Q21" s="235"/>
      <c r="R21" s="235">
        <v>194819337.44999999</v>
      </c>
      <c r="S21" s="235"/>
      <c r="T21" s="235"/>
      <c r="U21" s="235"/>
      <c r="V21" s="235"/>
      <c r="W21" s="235"/>
      <c r="X21" s="235"/>
      <c r="Y21" s="235"/>
      <c r="Z21" s="235"/>
      <c r="AA21" s="235"/>
      <c r="AB21" s="235"/>
      <c r="AC21" s="235"/>
      <c r="AD21" s="235"/>
      <c r="AE21" s="235">
        <v>200601169.94800001</v>
      </c>
      <c r="AF21" s="235">
        <v>200601169.94800001</v>
      </c>
    </row>
    <row r="22" spans="2:32" ht="14.4" customHeight="1" x14ac:dyDescent="0.3">
      <c r="B22" s="466" t="s">
        <v>1482</v>
      </c>
      <c r="C22" s="464"/>
      <c r="D22" s="469"/>
      <c r="E22" s="85">
        <v>9</v>
      </c>
      <c r="F22" s="235"/>
      <c r="G22" s="235"/>
      <c r="H22" s="235"/>
      <c r="I22" s="235"/>
      <c r="J22" s="235">
        <v>654786925.67799997</v>
      </c>
      <c r="K22" s="235">
        <v>19636862.43</v>
      </c>
      <c r="L22" s="235">
        <v>15334352.254000001</v>
      </c>
      <c r="M22" s="235"/>
      <c r="N22" s="235">
        <v>33989641.898000002</v>
      </c>
      <c r="O22" s="235"/>
      <c r="P22" s="235">
        <v>99075182.986000001</v>
      </c>
      <c r="Q22" s="235"/>
      <c r="R22" s="235">
        <v>202314593.25</v>
      </c>
      <c r="S22" s="235"/>
      <c r="T22" s="235">
        <v>168278790.58199999</v>
      </c>
      <c r="U22" s="235">
        <v>67690010.214000002</v>
      </c>
      <c r="V22" s="235">
        <v>947007.91</v>
      </c>
      <c r="W22" s="235">
        <v>45379029.262000002</v>
      </c>
      <c r="X22" s="235"/>
      <c r="Y22" s="235">
        <v>102732037.332</v>
      </c>
      <c r="Z22" s="235"/>
      <c r="AA22" s="235"/>
      <c r="AB22" s="235"/>
      <c r="AC22" s="235"/>
      <c r="AD22" s="235">
        <v>117813262.42</v>
      </c>
      <c r="AE22" s="235">
        <v>1527977696.2160001</v>
      </c>
      <c r="AF22" s="235">
        <v>1527977696.2160001</v>
      </c>
    </row>
    <row r="23" spans="2:32" ht="14.4" customHeight="1" x14ac:dyDescent="0.3">
      <c r="B23" s="112" t="s">
        <v>1511</v>
      </c>
      <c r="C23" s="536" t="s">
        <v>1483</v>
      </c>
      <c r="D23" s="537"/>
      <c r="E23" s="85" t="s">
        <v>611</v>
      </c>
      <c r="F23" s="235"/>
      <c r="G23" s="235"/>
      <c r="H23" s="235"/>
      <c r="I23" s="235"/>
      <c r="J23" s="235">
        <v>654786925.67799997</v>
      </c>
      <c r="K23" s="235"/>
      <c r="L23" s="235"/>
      <c r="M23" s="235"/>
      <c r="N23" s="235"/>
      <c r="O23" s="235"/>
      <c r="P23" s="235"/>
      <c r="Q23" s="235"/>
      <c r="R23" s="235">
        <v>200510445.22</v>
      </c>
      <c r="S23" s="235"/>
      <c r="T23" s="235"/>
      <c r="U23" s="235">
        <v>16940473.550000001</v>
      </c>
      <c r="V23" s="235"/>
      <c r="W23" s="235"/>
      <c r="X23" s="235"/>
      <c r="Y23" s="235"/>
      <c r="Z23" s="235"/>
      <c r="AA23" s="235"/>
      <c r="AB23" s="235"/>
      <c r="AC23" s="235"/>
      <c r="AD23" s="235"/>
      <c r="AE23" s="235">
        <v>872237844.44799995</v>
      </c>
      <c r="AF23" s="235">
        <v>872237844.44799995</v>
      </c>
    </row>
    <row r="24" spans="2:32" ht="14.4" customHeight="1" x14ac:dyDescent="0.3">
      <c r="B24" s="164" t="s">
        <v>1512</v>
      </c>
      <c r="C24" s="76"/>
      <c r="D24" s="70" t="s">
        <v>1513</v>
      </c>
      <c r="E24" s="85" t="s">
        <v>1505</v>
      </c>
      <c r="F24" s="235"/>
      <c r="G24" s="235"/>
      <c r="H24" s="235"/>
      <c r="I24" s="235"/>
      <c r="J24" s="235"/>
      <c r="K24" s="235"/>
      <c r="L24" s="235"/>
      <c r="M24" s="235"/>
      <c r="N24" s="235"/>
      <c r="O24" s="235"/>
      <c r="P24" s="235"/>
      <c r="Q24" s="235"/>
      <c r="R24" s="235">
        <v>1822034.02</v>
      </c>
      <c r="S24" s="235"/>
      <c r="T24" s="235"/>
      <c r="U24" s="235">
        <v>7224705.4479999999</v>
      </c>
      <c r="V24" s="235"/>
      <c r="W24" s="235"/>
      <c r="X24" s="235"/>
      <c r="Y24" s="235"/>
      <c r="Z24" s="235"/>
      <c r="AA24" s="235"/>
      <c r="AB24" s="235"/>
      <c r="AC24" s="235"/>
      <c r="AD24" s="235"/>
      <c r="AE24" s="235">
        <v>9046739.4680000003</v>
      </c>
      <c r="AF24" s="235">
        <v>9046739.4680000003</v>
      </c>
    </row>
    <row r="25" spans="2:32" ht="14.4" customHeight="1" x14ac:dyDescent="0.3">
      <c r="B25" s="164" t="s">
        <v>1514</v>
      </c>
      <c r="C25" s="76"/>
      <c r="D25" s="70" t="s">
        <v>1515</v>
      </c>
      <c r="E25" s="85" t="s">
        <v>1506</v>
      </c>
      <c r="F25" s="235"/>
      <c r="G25" s="235"/>
      <c r="H25" s="235"/>
      <c r="I25" s="235"/>
      <c r="J25" s="235">
        <v>654786925.67799997</v>
      </c>
      <c r="K25" s="235"/>
      <c r="L25" s="235"/>
      <c r="M25" s="235"/>
      <c r="N25" s="235"/>
      <c r="O25" s="235"/>
      <c r="P25" s="235"/>
      <c r="Q25" s="235"/>
      <c r="R25" s="235"/>
      <c r="S25" s="235"/>
      <c r="T25" s="235"/>
      <c r="U25" s="235"/>
      <c r="V25" s="235"/>
      <c r="W25" s="235"/>
      <c r="X25" s="235"/>
      <c r="Y25" s="235"/>
      <c r="Z25" s="235"/>
      <c r="AA25" s="235"/>
      <c r="AB25" s="235"/>
      <c r="AC25" s="235"/>
      <c r="AD25" s="235"/>
      <c r="AE25" s="235">
        <v>654786925.67799997</v>
      </c>
      <c r="AF25" s="235">
        <v>654786925.67799997</v>
      </c>
    </row>
    <row r="26" spans="2:32" ht="14.4" customHeight="1" x14ac:dyDescent="0.3">
      <c r="B26" s="164" t="s">
        <v>1514</v>
      </c>
      <c r="C26" s="76"/>
      <c r="D26" s="70" t="s">
        <v>1516</v>
      </c>
      <c r="E26" s="85" t="s">
        <v>1507</v>
      </c>
      <c r="F26" s="235"/>
      <c r="G26" s="235"/>
      <c r="H26" s="235"/>
      <c r="I26" s="235"/>
      <c r="J26" s="235"/>
      <c r="K26" s="235"/>
      <c r="L26" s="235"/>
      <c r="M26" s="235"/>
      <c r="N26" s="235"/>
      <c r="O26" s="235"/>
      <c r="P26" s="235"/>
      <c r="Q26" s="235"/>
      <c r="R26" s="235">
        <v>198688411.19999999</v>
      </c>
      <c r="S26" s="235"/>
      <c r="T26" s="235"/>
      <c r="U26" s="235">
        <v>9715768.102</v>
      </c>
      <c r="V26" s="235"/>
      <c r="W26" s="235"/>
      <c r="X26" s="235"/>
      <c r="Y26" s="235"/>
      <c r="Z26" s="235"/>
      <c r="AA26" s="235"/>
      <c r="AB26" s="235"/>
      <c r="AC26" s="235"/>
      <c r="AD26" s="235"/>
      <c r="AE26" s="235">
        <v>208404179.30199999</v>
      </c>
      <c r="AF26" s="235">
        <v>208404179.30199999</v>
      </c>
    </row>
    <row r="27" spans="2:32" ht="14.4" customHeight="1" x14ac:dyDescent="0.3">
      <c r="B27" s="112" t="s">
        <v>1517</v>
      </c>
      <c r="C27" s="536" t="s">
        <v>1488</v>
      </c>
      <c r="D27" s="537"/>
      <c r="E27" s="85" t="s">
        <v>612</v>
      </c>
      <c r="F27" s="235"/>
      <c r="G27" s="235"/>
      <c r="H27" s="235"/>
      <c r="I27" s="235"/>
      <c r="J27" s="235"/>
      <c r="K27" s="235">
        <v>19636862.43</v>
      </c>
      <c r="L27" s="235">
        <v>15334352.254000001</v>
      </c>
      <c r="M27" s="235"/>
      <c r="N27" s="235">
        <v>33989641.898000002</v>
      </c>
      <c r="O27" s="235"/>
      <c r="P27" s="235"/>
      <c r="Q27" s="235"/>
      <c r="R27" s="235">
        <v>1245708.82</v>
      </c>
      <c r="S27" s="235"/>
      <c r="T27" s="235"/>
      <c r="U27" s="235"/>
      <c r="V27" s="235">
        <v>947007.91</v>
      </c>
      <c r="W27" s="235"/>
      <c r="X27" s="235"/>
      <c r="Y27" s="235">
        <v>1449198.03</v>
      </c>
      <c r="Z27" s="235"/>
      <c r="AA27" s="235"/>
      <c r="AB27" s="235"/>
      <c r="AC27" s="235"/>
      <c r="AD27" s="235"/>
      <c r="AE27" s="235">
        <v>72602771.341999993</v>
      </c>
      <c r="AF27" s="235">
        <v>72602771.341999993</v>
      </c>
    </row>
    <row r="28" spans="2:32" ht="14.4" customHeight="1" x14ac:dyDescent="0.3">
      <c r="B28" s="112" t="s">
        <v>1517</v>
      </c>
      <c r="C28" s="536" t="s">
        <v>1489</v>
      </c>
      <c r="D28" s="537"/>
      <c r="E28" s="85" t="s">
        <v>613</v>
      </c>
      <c r="F28" s="235"/>
      <c r="G28" s="235"/>
      <c r="H28" s="235"/>
      <c r="I28" s="235"/>
      <c r="J28" s="235"/>
      <c r="K28" s="235"/>
      <c r="L28" s="235"/>
      <c r="M28" s="235"/>
      <c r="N28" s="235"/>
      <c r="O28" s="235"/>
      <c r="P28" s="235">
        <v>99075182.986000001</v>
      </c>
      <c r="Q28" s="235"/>
      <c r="R28" s="235">
        <v>558439.21</v>
      </c>
      <c r="S28" s="235"/>
      <c r="T28" s="235"/>
      <c r="U28" s="235">
        <v>50749536.663999997</v>
      </c>
      <c r="V28" s="235"/>
      <c r="W28" s="235"/>
      <c r="X28" s="235"/>
      <c r="Y28" s="235"/>
      <c r="Z28" s="235"/>
      <c r="AA28" s="235"/>
      <c r="AB28" s="235"/>
      <c r="AC28" s="235"/>
      <c r="AD28" s="235"/>
      <c r="AE28" s="235">
        <v>150383158.86000001</v>
      </c>
      <c r="AF28" s="235">
        <v>150383158.86000001</v>
      </c>
    </row>
    <row r="29" spans="2:32" ht="14.4" customHeight="1" x14ac:dyDescent="0.3">
      <c r="B29" s="164" t="s">
        <v>1514</v>
      </c>
      <c r="C29" s="76"/>
      <c r="D29" s="70" t="s">
        <v>1513</v>
      </c>
      <c r="E29" s="85" t="s">
        <v>1508</v>
      </c>
      <c r="F29" s="235"/>
      <c r="G29" s="235"/>
      <c r="H29" s="235"/>
      <c r="I29" s="235"/>
      <c r="J29" s="235"/>
      <c r="K29" s="235"/>
      <c r="L29" s="235"/>
      <c r="M29" s="235"/>
      <c r="N29" s="235"/>
      <c r="O29" s="235"/>
      <c r="P29" s="235"/>
      <c r="Q29" s="235"/>
      <c r="R29" s="235">
        <v>121442.74</v>
      </c>
      <c r="S29" s="235"/>
      <c r="T29" s="235"/>
      <c r="U29" s="235">
        <v>14965065.039999999</v>
      </c>
      <c r="V29" s="235"/>
      <c r="W29" s="235"/>
      <c r="X29" s="235"/>
      <c r="Y29" s="235"/>
      <c r="Z29" s="235"/>
      <c r="AA29" s="235"/>
      <c r="AB29" s="235"/>
      <c r="AC29" s="235"/>
      <c r="AD29" s="235"/>
      <c r="AE29" s="235">
        <v>15086507.779999999</v>
      </c>
      <c r="AF29" s="235">
        <v>15086507.779999999</v>
      </c>
    </row>
    <row r="30" spans="2:32" ht="14.4" customHeight="1" x14ac:dyDescent="0.3">
      <c r="B30" s="164" t="s">
        <v>1518</v>
      </c>
      <c r="C30" s="76"/>
      <c r="D30" s="70" t="s">
        <v>1515</v>
      </c>
      <c r="E30" s="85" t="s">
        <v>1509</v>
      </c>
      <c r="F30" s="235"/>
      <c r="G30" s="235"/>
      <c r="H30" s="235"/>
      <c r="I30" s="235"/>
      <c r="J30" s="235"/>
      <c r="K30" s="235"/>
      <c r="L30" s="235"/>
      <c r="M30" s="235"/>
      <c r="N30" s="235"/>
      <c r="O30" s="235"/>
      <c r="P30" s="235">
        <v>99075182.986000001</v>
      </c>
      <c r="Q30" s="235"/>
      <c r="R30" s="235"/>
      <c r="S30" s="235"/>
      <c r="T30" s="235"/>
      <c r="U30" s="235"/>
      <c r="V30" s="235"/>
      <c r="W30" s="235"/>
      <c r="X30" s="235"/>
      <c r="Y30" s="235"/>
      <c r="Z30" s="235"/>
      <c r="AA30" s="235"/>
      <c r="AB30" s="235"/>
      <c r="AC30" s="235"/>
      <c r="AD30" s="235"/>
      <c r="AE30" s="235">
        <v>99075182.986000001</v>
      </c>
      <c r="AF30" s="235">
        <v>99075182.986000001</v>
      </c>
    </row>
    <row r="31" spans="2:32" ht="14.4" customHeight="1" x14ac:dyDescent="0.3">
      <c r="B31" s="164" t="s">
        <v>1518</v>
      </c>
      <c r="C31" s="76"/>
      <c r="D31" s="70" t="s">
        <v>1516</v>
      </c>
      <c r="E31" s="85" t="s">
        <v>1510</v>
      </c>
      <c r="F31" s="235"/>
      <c r="G31" s="235"/>
      <c r="H31" s="235"/>
      <c r="I31" s="235"/>
      <c r="J31" s="235"/>
      <c r="K31" s="235"/>
      <c r="L31" s="235"/>
      <c r="M31" s="235"/>
      <c r="N31" s="235"/>
      <c r="O31" s="235"/>
      <c r="P31" s="235"/>
      <c r="Q31" s="235"/>
      <c r="R31" s="235">
        <v>436996.47</v>
      </c>
      <c r="S31" s="235"/>
      <c r="T31" s="235"/>
      <c r="U31" s="235">
        <v>35784471.623999998</v>
      </c>
      <c r="V31" s="235"/>
      <c r="W31" s="235"/>
      <c r="X31" s="235"/>
      <c r="Y31" s="235"/>
      <c r="Z31" s="235"/>
      <c r="AA31" s="235"/>
      <c r="AB31" s="235"/>
      <c r="AC31" s="235"/>
      <c r="AD31" s="235"/>
      <c r="AE31" s="235">
        <v>36221468.093999997</v>
      </c>
      <c r="AF31" s="235">
        <v>36221468.093999997</v>
      </c>
    </row>
    <row r="32" spans="2:32" ht="14.4" customHeight="1" x14ac:dyDescent="0.3">
      <c r="B32" s="112" t="s">
        <v>1511</v>
      </c>
      <c r="C32" s="536" t="s">
        <v>1490</v>
      </c>
      <c r="D32" s="537"/>
      <c r="E32" s="85" t="s">
        <v>614</v>
      </c>
      <c r="F32" s="235"/>
      <c r="G32" s="235"/>
      <c r="H32" s="235"/>
      <c r="I32" s="235"/>
      <c r="J32" s="235"/>
      <c r="K32" s="235"/>
      <c r="L32" s="235"/>
      <c r="M32" s="235"/>
      <c r="N32" s="235"/>
      <c r="O32" s="235"/>
      <c r="P32" s="235"/>
      <c r="Q32" s="235"/>
      <c r="R32" s="235"/>
      <c r="S32" s="235"/>
      <c r="T32" s="235">
        <v>168278790.58199999</v>
      </c>
      <c r="U32" s="235"/>
      <c r="V32" s="235"/>
      <c r="W32" s="235">
        <v>45379029.262000002</v>
      </c>
      <c r="X32" s="235"/>
      <c r="Y32" s="235">
        <v>16637429.964</v>
      </c>
      <c r="Z32" s="235"/>
      <c r="AA32" s="235"/>
      <c r="AB32" s="235"/>
      <c r="AC32" s="235"/>
      <c r="AD32" s="235">
        <v>117813262.42</v>
      </c>
      <c r="AE32" s="235">
        <v>348108512.22799999</v>
      </c>
      <c r="AF32" s="235">
        <v>348108512.22799999</v>
      </c>
    </row>
    <row r="33" spans="2:32" ht="14.4" hidden="1" customHeight="1" x14ac:dyDescent="0.3">
      <c r="B33" s="112" t="s">
        <v>1511</v>
      </c>
      <c r="C33" s="536" t="s">
        <v>1519</v>
      </c>
      <c r="D33" s="537"/>
      <c r="E33" s="85" t="s">
        <v>1521</v>
      </c>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60"/>
    </row>
    <row r="34" spans="2:32" ht="14.4" hidden="1" customHeight="1" x14ac:dyDescent="0.3">
      <c r="B34" s="112" t="s">
        <v>1511</v>
      </c>
      <c r="C34" s="536" t="s">
        <v>1520</v>
      </c>
      <c r="D34" s="537"/>
      <c r="E34" s="85" t="s">
        <v>1522</v>
      </c>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60"/>
    </row>
    <row r="35" spans="2:32" ht="14.4" customHeight="1" x14ac:dyDescent="0.3">
      <c r="B35" s="112" t="s">
        <v>1511</v>
      </c>
      <c r="C35" s="536" t="s">
        <v>1491</v>
      </c>
      <c r="D35" s="537"/>
      <c r="E35" s="85" t="s">
        <v>615</v>
      </c>
      <c r="F35" s="235"/>
      <c r="G35" s="235"/>
      <c r="H35" s="235"/>
      <c r="I35" s="235"/>
      <c r="J35" s="235"/>
      <c r="K35" s="235"/>
      <c r="L35" s="235"/>
      <c r="M35" s="235"/>
      <c r="N35" s="235"/>
      <c r="O35" s="235"/>
      <c r="P35" s="235"/>
      <c r="Q35" s="235"/>
      <c r="R35" s="235"/>
      <c r="S35" s="235"/>
      <c r="T35" s="235"/>
      <c r="U35" s="235"/>
      <c r="V35" s="235"/>
      <c r="W35" s="235"/>
      <c r="X35" s="235"/>
      <c r="Y35" s="235">
        <v>84645409.338</v>
      </c>
      <c r="Z35" s="235"/>
      <c r="AA35" s="235"/>
      <c r="AB35" s="235"/>
      <c r="AC35" s="235"/>
      <c r="AD35" s="235"/>
      <c r="AE35" s="235">
        <v>84645409.338</v>
      </c>
      <c r="AF35" s="235">
        <v>84645409.338</v>
      </c>
    </row>
    <row r="36" spans="2:32" ht="14.4" customHeight="1" x14ac:dyDescent="0.3">
      <c r="B36" s="444" t="s">
        <v>329</v>
      </c>
      <c r="C36" s="463"/>
      <c r="D36" s="445"/>
      <c r="E36" s="85">
        <v>10</v>
      </c>
      <c r="F36" s="235"/>
      <c r="G36" s="235"/>
      <c r="H36" s="235"/>
      <c r="I36" s="235"/>
      <c r="J36" s="235"/>
      <c r="K36" s="235"/>
      <c r="L36" s="235"/>
      <c r="M36" s="235"/>
      <c r="N36" s="235"/>
      <c r="O36" s="235"/>
      <c r="P36" s="235"/>
      <c r="Q36" s="235"/>
      <c r="R36" s="235"/>
      <c r="S36" s="235"/>
      <c r="T36" s="235"/>
      <c r="U36" s="235">
        <v>6695141.5389999999</v>
      </c>
      <c r="V36" s="235"/>
      <c r="W36" s="235"/>
      <c r="X36" s="235"/>
      <c r="Y36" s="235">
        <v>306980.06199999998</v>
      </c>
      <c r="Z36" s="235"/>
      <c r="AA36" s="235"/>
      <c r="AB36" s="235"/>
      <c r="AC36" s="235"/>
      <c r="AD36" s="235"/>
      <c r="AE36" s="235">
        <v>7002121.6009999998</v>
      </c>
      <c r="AF36" s="235">
        <v>7002121.6009999998</v>
      </c>
    </row>
    <row r="37" spans="2:32" ht="14.4" customHeight="1" x14ac:dyDescent="0.3">
      <c r="B37" s="444" t="s">
        <v>1484</v>
      </c>
      <c r="C37" s="463"/>
      <c r="D37" s="445"/>
      <c r="E37" s="85" t="s">
        <v>1485</v>
      </c>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row>
    <row r="38" spans="2:32" ht="14.4" customHeight="1" x14ac:dyDescent="0.3">
      <c r="B38" s="444" t="s">
        <v>1422</v>
      </c>
      <c r="C38" s="463"/>
      <c r="D38" s="445"/>
      <c r="E38" s="85" t="s">
        <v>1486</v>
      </c>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row>
    <row r="39" spans="2:32" ht="14.4" customHeight="1" x14ac:dyDescent="0.3">
      <c r="B39" s="444" t="s">
        <v>200</v>
      </c>
      <c r="C39" s="463"/>
      <c r="D39" s="445"/>
      <c r="E39" s="85" t="s">
        <v>1487</v>
      </c>
      <c r="F39" s="235">
        <v>23232456.739999998</v>
      </c>
      <c r="G39" s="235"/>
      <c r="H39" s="235"/>
      <c r="I39" s="235"/>
      <c r="J39" s="235">
        <v>531702.1</v>
      </c>
      <c r="K39" s="235"/>
      <c r="L39" s="235"/>
      <c r="M39" s="235"/>
      <c r="N39" s="235"/>
      <c r="O39" s="235"/>
      <c r="P39" s="235"/>
      <c r="Q39" s="235"/>
      <c r="R39" s="235"/>
      <c r="S39" s="235"/>
      <c r="T39" s="235"/>
      <c r="U39" s="235">
        <v>16866149.800000001</v>
      </c>
      <c r="V39" s="235"/>
      <c r="W39" s="235"/>
      <c r="X39" s="235"/>
      <c r="Y39" s="235"/>
      <c r="Z39" s="235"/>
      <c r="AA39" s="235"/>
      <c r="AB39" s="235"/>
      <c r="AC39" s="235"/>
      <c r="AD39" s="235"/>
      <c r="AE39" s="235">
        <v>40630308.640000001</v>
      </c>
      <c r="AF39" s="235">
        <v>40630308.640000001</v>
      </c>
    </row>
    <row r="40" spans="2:32" ht="14.4" customHeight="1" x14ac:dyDescent="0.3">
      <c r="B40" s="444" t="s">
        <v>1534</v>
      </c>
      <c r="C40" s="463"/>
      <c r="D40" s="445"/>
      <c r="E40" s="85">
        <v>11</v>
      </c>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row>
    <row r="41" spans="2:32" ht="14.4" customHeight="1" x14ac:dyDescent="0.3">
      <c r="B41" s="467" t="s">
        <v>331</v>
      </c>
      <c r="C41" s="462"/>
      <c r="D41" s="465"/>
      <c r="E41" s="85" t="s">
        <v>1523</v>
      </c>
      <c r="F41" s="254">
        <v>774744407.90400004</v>
      </c>
      <c r="G41" s="254"/>
      <c r="H41" s="254"/>
      <c r="I41" s="254"/>
      <c r="J41" s="254">
        <v>666571062.176</v>
      </c>
      <c r="K41" s="254">
        <v>19636862.43</v>
      </c>
      <c r="L41" s="254">
        <v>15334352.254000001</v>
      </c>
      <c r="M41" s="254"/>
      <c r="N41" s="254">
        <v>39771474.395999998</v>
      </c>
      <c r="O41" s="254"/>
      <c r="P41" s="254">
        <v>99075182.986000001</v>
      </c>
      <c r="Q41" s="254"/>
      <c r="R41" s="254">
        <v>397133930.69999999</v>
      </c>
      <c r="S41" s="254"/>
      <c r="T41" s="254">
        <v>168278790.58199999</v>
      </c>
      <c r="U41" s="254">
        <v>484656463.43699998</v>
      </c>
      <c r="V41" s="254">
        <v>947007.91</v>
      </c>
      <c r="W41" s="254">
        <v>45379029.262000002</v>
      </c>
      <c r="X41" s="254"/>
      <c r="Y41" s="254">
        <v>106735029.124</v>
      </c>
      <c r="Z41" s="254"/>
      <c r="AA41" s="254"/>
      <c r="AB41" s="254"/>
      <c r="AC41" s="254"/>
      <c r="AD41" s="254">
        <v>117826662.42</v>
      </c>
      <c r="AE41" s="254">
        <v>2936090255.5809999</v>
      </c>
      <c r="AF41" s="254">
        <v>2936090255.5809999</v>
      </c>
    </row>
    <row r="42" spans="2:32" x14ac:dyDescent="0.3">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row>
  </sheetData>
  <mergeCells count="36">
    <mergeCell ref="B18:D18"/>
    <mergeCell ref="B21:D21"/>
    <mergeCell ref="B22:D22"/>
    <mergeCell ref="C17:D17"/>
    <mergeCell ref="C19:D19"/>
    <mergeCell ref="C20:D20"/>
    <mergeCell ref="B36:D36"/>
    <mergeCell ref="B37:D37"/>
    <mergeCell ref="B38:D38"/>
    <mergeCell ref="B39:D39"/>
    <mergeCell ref="B41:D41"/>
    <mergeCell ref="B40:D40"/>
    <mergeCell ref="C32:D32"/>
    <mergeCell ref="C33:D33"/>
    <mergeCell ref="C34:D34"/>
    <mergeCell ref="C35:D35"/>
    <mergeCell ref="B8:D8"/>
    <mergeCell ref="B9:D9"/>
    <mergeCell ref="C10:D10"/>
    <mergeCell ref="C11:D11"/>
    <mergeCell ref="B12:D12"/>
    <mergeCell ref="B13:D13"/>
    <mergeCell ref="B14:D14"/>
    <mergeCell ref="B15:D15"/>
    <mergeCell ref="C23:D23"/>
    <mergeCell ref="C27:D27"/>
    <mergeCell ref="C28:D28"/>
    <mergeCell ref="B16:D16"/>
    <mergeCell ref="B7:D7"/>
    <mergeCell ref="B2:J2"/>
    <mergeCell ref="K2:S2"/>
    <mergeCell ref="T2:AB2"/>
    <mergeCell ref="AC2:AF2"/>
    <mergeCell ref="F5:AD5"/>
    <mergeCell ref="AE5:AE6"/>
    <mergeCell ref="AF5:AF6"/>
  </mergeCells>
  <pageMargins left="0.70866141732283472" right="0.70866141732283472" top="0.74803149606299213" bottom="0.74803149606299213" header="0.31496062992125984" footer="0.31496062992125984"/>
  <pageSetup paperSize="9" scale="22" orientation="landscape" r:id="rId1"/>
  <headerFooter>
    <oddHeader>&amp;CEN
Annex 23</oddHeader>
    <oddFooter>&amp;C&amp;P</oddFooter>
  </headerFooter>
  <drawing r:id="rId2"/>
  <legacyDrawing r:id="rId3"/>
  <controls>
    <mc:AlternateContent xmlns:mc="http://schemas.openxmlformats.org/markup-compatibility/2006">
      <mc:Choice Requires="x14">
        <control shapeId="52225" r:id="rId4" name="aguWaterMark">
          <controlPr defaultSize="0" disabled="1" autoLine="0" autoPict="0" r:id="rId5">
            <anchor moveWithCells="1">
              <from>
                <xdr:col>0</xdr:col>
                <xdr:colOff>0</xdr:colOff>
                <xdr:row>0</xdr:row>
                <xdr:rowOff>0</xdr:rowOff>
              </from>
              <to>
                <xdr:col>2</xdr:col>
                <xdr:colOff>640080</xdr:colOff>
                <xdr:row>1</xdr:row>
                <xdr:rowOff>99060</xdr:rowOff>
              </to>
            </anchor>
          </controlPr>
        </control>
      </mc:Choice>
      <mc:Fallback>
        <control shapeId="52225" r:id="rId4" name="aguWaterMark"/>
      </mc:Fallback>
    </mc:AlternateContent>
  </control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71AB-A2FC-413A-B6A8-1AFC57414014}">
  <sheetPr codeName="Sheet36">
    <pageSetUpPr fitToPage="1"/>
  </sheetPr>
  <dimension ref="B1:P28"/>
  <sheetViews>
    <sheetView showGridLines="0" showRowColHeaders="0" zoomScaleNormal="100" workbookViewId="0">
      <pane xSplit="4" ySplit="8" topLeftCell="E9" activePane="bottomRight" state="frozen"/>
      <selection activeCell="E8" sqref="E8"/>
      <selection pane="topRight" activeCell="E8" sqref="E8"/>
      <selection pane="bottomLeft" activeCell="E8" sqref="E8"/>
      <selection pane="bottomRight" activeCell="E9" sqref="E9"/>
    </sheetView>
  </sheetViews>
  <sheetFormatPr defaultColWidth="9.109375" defaultRowHeight="14.4" x14ac:dyDescent="0.3"/>
  <cols>
    <col min="1" max="1" width="2.5546875" customWidth="1"/>
    <col min="2" max="2" width="8.33203125" customWidth="1"/>
    <col min="3" max="3" width="20" customWidth="1"/>
    <col min="4" max="4" width="7.5546875" customWidth="1"/>
    <col min="5" max="16" width="14.109375" customWidth="1"/>
  </cols>
  <sheetData>
    <row r="1" spans="2:16" ht="10.199999999999999" customHeight="1" x14ac:dyDescent="0.3">
      <c r="O1" s="35"/>
    </row>
    <row r="2" spans="2:16" ht="27.9" customHeight="1" x14ac:dyDescent="0.3">
      <c r="B2" s="438" t="s">
        <v>1359</v>
      </c>
      <c r="C2" s="438"/>
      <c r="D2" s="438"/>
      <c r="E2" s="438"/>
      <c r="F2" s="438"/>
      <c r="G2" s="438"/>
      <c r="H2" s="438"/>
      <c r="I2" s="438"/>
      <c r="J2" s="438"/>
      <c r="K2" s="438"/>
      <c r="L2" s="438"/>
      <c r="M2" s="438"/>
      <c r="N2" s="438"/>
      <c r="O2" s="438"/>
      <c r="P2" s="438"/>
    </row>
    <row r="3" spans="2:16" ht="14.4" customHeight="1" x14ac:dyDescent="0.3">
      <c r="B3" s="90" t="s">
        <v>1384</v>
      </c>
    </row>
    <row r="4" spans="2:16" x14ac:dyDescent="0.3">
      <c r="B4" s="8"/>
    </row>
    <row r="5" spans="2:16" ht="14.4" customHeight="1" x14ac:dyDescent="0.3">
      <c r="B5" s="541" t="s">
        <v>729</v>
      </c>
      <c r="C5" s="541"/>
      <c r="D5" s="542"/>
      <c r="E5" s="544"/>
      <c r="F5" s="545"/>
      <c r="G5" s="545"/>
      <c r="H5" s="545"/>
      <c r="I5" s="545"/>
      <c r="J5" s="545"/>
      <c r="K5" s="546"/>
    </row>
    <row r="6" spans="2:16" x14ac:dyDescent="0.3">
      <c r="B6" s="8"/>
    </row>
    <row r="7" spans="2:16" ht="48" x14ac:dyDescent="0.3">
      <c r="B7" s="543" t="s">
        <v>233</v>
      </c>
      <c r="C7" s="547" t="s">
        <v>234</v>
      </c>
      <c r="D7" s="186"/>
      <c r="E7" s="51" t="s">
        <v>235</v>
      </c>
      <c r="F7" s="51" t="s">
        <v>236</v>
      </c>
      <c r="G7" s="51" t="s">
        <v>237</v>
      </c>
      <c r="H7" s="51" t="s">
        <v>238</v>
      </c>
      <c r="I7" s="51" t="s">
        <v>202</v>
      </c>
      <c r="J7" s="51" t="s">
        <v>203</v>
      </c>
      <c r="K7" s="51" t="s">
        <v>204</v>
      </c>
      <c r="L7" s="51" t="s">
        <v>205</v>
      </c>
      <c r="M7" s="51" t="s">
        <v>239</v>
      </c>
      <c r="N7" s="51" t="s">
        <v>240</v>
      </c>
      <c r="O7" s="51" t="s">
        <v>221</v>
      </c>
      <c r="P7" s="51" t="s">
        <v>241</v>
      </c>
    </row>
    <row r="8" spans="2:16" x14ac:dyDescent="0.3">
      <c r="B8" s="532"/>
      <c r="C8" s="533"/>
      <c r="D8" s="85" t="s">
        <v>0</v>
      </c>
      <c r="E8" s="50" t="s">
        <v>3</v>
      </c>
      <c r="F8" s="50" t="s">
        <v>4</v>
      </c>
      <c r="G8" s="50" t="s">
        <v>5</v>
      </c>
      <c r="H8" s="50" t="s">
        <v>24</v>
      </c>
      <c r="I8" s="50" t="s">
        <v>25</v>
      </c>
      <c r="J8" s="50" t="s">
        <v>62</v>
      </c>
      <c r="K8" s="50" t="s">
        <v>63</v>
      </c>
      <c r="L8" s="50" t="s">
        <v>64</v>
      </c>
      <c r="M8" s="50" t="s">
        <v>69</v>
      </c>
      <c r="N8" s="50" t="s">
        <v>70</v>
      </c>
      <c r="O8" s="50" t="s">
        <v>71</v>
      </c>
      <c r="P8" s="50" t="s">
        <v>72</v>
      </c>
    </row>
    <row r="9" spans="2:16" x14ac:dyDescent="0.3">
      <c r="B9" s="112"/>
      <c r="C9" s="188" t="s">
        <v>207</v>
      </c>
      <c r="D9" s="50" t="s">
        <v>89</v>
      </c>
      <c r="E9" s="235"/>
      <c r="F9" s="235"/>
      <c r="G9" s="245"/>
      <c r="H9" s="235"/>
      <c r="I9" s="245"/>
      <c r="J9" s="235"/>
      <c r="K9" s="245"/>
      <c r="L9" s="235"/>
      <c r="M9" s="235"/>
      <c r="N9" s="245"/>
      <c r="O9" s="235"/>
      <c r="P9" s="235"/>
    </row>
    <row r="10" spans="2:16" x14ac:dyDescent="0.3">
      <c r="B10" s="112"/>
      <c r="C10" s="187" t="s">
        <v>242</v>
      </c>
      <c r="D10" s="50" t="s">
        <v>90</v>
      </c>
      <c r="E10" s="235"/>
      <c r="F10" s="235"/>
      <c r="G10" s="245"/>
      <c r="H10" s="235"/>
      <c r="I10" s="245"/>
      <c r="J10" s="235"/>
      <c r="K10" s="245"/>
      <c r="L10" s="235"/>
      <c r="M10" s="235"/>
      <c r="N10" s="245"/>
      <c r="O10" s="235"/>
      <c r="P10" s="235"/>
    </row>
    <row r="11" spans="2:16" x14ac:dyDescent="0.3">
      <c r="B11" s="112"/>
      <c r="C11" s="187" t="s">
        <v>243</v>
      </c>
      <c r="D11" s="50" t="s">
        <v>94</v>
      </c>
      <c r="E11" s="235"/>
      <c r="F11" s="235"/>
      <c r="G11" s="245"/>
      <c r="H11" s="235"/>
      <c r="I11" s="245"/>
      <c r="J11" s="235"/>
      <c r="K11" s="245"/>
      <c r="L11" s="235"/>
      <c r="M11" s="235"/>
      <c r="N11" s="245"/>
      <c r="O11" s="235"/>
      <c r="P11" s="235"/>
    </row>
    <row r="12" spans="2:16" x14ac:dyDescent="0.3">
      <c r="B12" s="112"/>
      <c r="C12" s="61" t="s">
        <v>208</v>
      </c>
      <c r="D12" s="50" t="s">
        <v>95</v>
      </c>
      <c r="E12" s="235"/>
      <c r="F12" s="235"/>
      <c r="G12" s="245"/>
      <c r="H12" s="235"/>
      <c r="I12" s="245"/>
      <c r="J12" s="235"/>
      <c r="K12" s="245"/>
      <c r="L12" s="235"/>
      <c r="M12" s="235"/>
      <c r="N12" s="245"/>
      <c r="O12" s="235"/>
      <c r="P12" s="235"/>
    </row>
    <row r="13" spans="2:16" x14ac:dyDescent="0.3">
      <c r="B13" s="112"/>
      <c r="C13" s="61" t="s">
        <v>209</v>
      </c>
      <c r="D13" s="50" t="s">
        <v>96</v>
      </c>
      <c r="E13" s="235"/>
      <c r="F13" s="235"/>
      <c r="G13" s="245"/>
      <c r="H13" s="235"/>
      <c r="I13" s="245"/>
      <c r="J13" s="235"/>
      <c r="K13" s="245"/>
      <c r="L13" s="235"/>
      <c r="M13" s="235"/>
      <c r="N13" s="245"/>
      <c r="O13" s="235"/>
      <c r="P13" s="235"/>
    </row>
    <row r="14" spans="2:16" x14ac:dyDescent="0.3">
      <c r="B14" s="112"/>
      <c r="C14" s="61" t="s">
        <v>210</v>
      </c>
      <c r="D14" s="50" t="s">
        <v>97</v>
      </c>
      <c r="E14" s="235"/>
      <c r="F14" s="235"/>
      <c r="G14" s="245"/>
      <c r="H14" s="235"/>
      <c r="I14" s="245"/>
      <c r="J14" s="235"/>
      <c r="K14" s="245"/>
      <c r="L14" s="235"/>
      <c r="M14" s="235"/>
      <c r="N14" s="245"/>
      <c r="O14" s="235"/>
      <c r="P14" s="235"/>
    </row>
    <row r="15" spans="2:16" x14ac:dyDescent="0.3">
      <c r="B15" s="112"/>
      <c r="C15" s="61" t="s">
        <v>211</v>
      </c>
      <c r="D15" s="50" t="s">
        <v>102</v>
      </c>
      <c r="E15" s="235"/>
      <c r="F15" s="235"/>
      <c r="G15" s="245"/>
      <c r="H15" s="235"/>
      <c r="I15" s="245"/>
      <c r="J15" s="235"/>
      <c r="K15" s="245"/>
      <c r="L15" s="235"/>
      <c r="M15" s="235"/>
      <c r="N15" s="245"/>
      <c r="O15" s="235"/>
      <c r="P15" s="235"/>
    </row>
    <row r="16" spans="2:16" x14ac:dyDescent="0.3">
      <c r="B16" s="112"/>
      <c r="C16" s="187" t="s">
        <v>244</v>
      </c>
      <c r="D16" s="50" t="s">
        <v>98</v>
      </c>
      <c r="E16" s="235"/>
      <c r="F16" s="235"/>
      <c r="G16" s="245"/>
      <c r="H16" s="235"/>
      <c r="I16" s="245"/>
      <c r="J16" s="235"/>
      <c r="K16" s="245"/>
      <c r="L16" s="235"/>
      <c r="M16" s="235"/>
      <c r="N16" s="245"/>
      <c r="O16" s="235"/>
      <c r="P16" s="235"/>
    </row>
    <row r="17" spans="2:16" x14ac:dyDescent="0.3">
      <c r="B17" s="112"/>
      <c r="C17" s="187" t="s">
        <v>245</v>
      </c>
      <c r="D17" s="50" t="s">
        <v>99</v>
      </c>
      <c r="E17" s="235"/>
      <c r="F17" s="235"/>
      <c r="G17" s="245"/>
      <c r="H17" s="235"/>
      <c r="I17" s="245"/>
      <c r="J17" s="235"/>
      <c r="K17" s="245"/>
      <c r="L17" s="235"/>
      <c r="M17" s="235"/>
      <c r="N17" s="245"/>
      <c r="O17" s="235"/>
      <c r="P17" s="235"/>
    </row>
    <row r="18" spans="2:16" x14ac:dyDescent="0.3">
      <c r="B18" s="112"/>
      <c r="C18" s="61" t="s">
        <v>212</v>
      </c>
      <c r="D18" s="50" t="s">
        <v>100</v>
      </c>
      <c r="E18" s="235"/>
      <c r="F18" s="235"/>
      <c r="G18" s="245"/>
      <c r="H18" s="235"/>
      <c r="I18" s="245"/>
      <c r="J18" s="235"/>
      <c r="K18" s="245"/>
      <c r="L18" s="235"/>
      <c r="M18" s="235"/>
      <c r="N18" s="245"/>
      <c r="O18" s="235"/>
      <c r="P18" s="235"/>
    </row>
    <row r="19" spans="2:16" x14ac:dyDescent="0.3">
      <c r="B19" s="112"/>
      <c r="C19" s="187" t="s">
        <v>246</v>
      </c>
      <c r="D19" s="50" t="s">
        <v>283</v>
      </c>
      <c r="E19" s="235"/>
      <c r="F19" s="235"/>
      <c r="G19" s="245"/>
      <c r="H19" s="235"/>
      <c r="I19" s="245"/>
      <c r="J19" s="235"/>
      <c r="K19" s="245"/>
      <c r="L19" s="235"/>
      <c r="M19" s="235"/>
      <c r="N19" s="245"/>
      <c r="O19" s="235"/>
      <c r="P19" s="235"/>
    </row>
    <row r="20" spans="2:16" x14ac:dyDescent="0.3">
      <c r="B20" s="112"/>
      <c r="C20" s="187" t="s">
        <v>247</v>
      </c>
      <c r="D20" s="50" t="s">
        <v>103</v>
      </c>
      <c r="E20" s="235"/>
      <c r="F20" s="235"/>
      <c r="G20" s="245"/>
      <c r="H20" s="235"/>
      <c r="I20" s="245"/>
      <c r="J20" s="235"/>
      <c r="K20" s="245"/>
      <c r="L20" s="235"/>
      <c r="M20" s="235"/>
      <c r="N20" s="245"/>
      <c r="O20" s="235"/>
      <c r="P20" s="235"/>
    </row>
    <row r="21" spans="2:16" x14ac:dyDescent="0.3">
      <c r="B21" s="112"/>
      <c r="C21" s="61" t="s">
        <v>213</v>
      </c>
      <c r="D21" s="50" t="s">
        <v>105</v>
      </c>
      <c r="E21" s="235"/>
      <c r="F21" s="235"/>
      <c r="G21" s="245"/>
      <c r="H21" s="235"/>
      <c r="I21" s="245"/>
      <c r="J21" s="235"/>
      <c r="K21" s="245"/>
      <c r="L21" s="235"/>
      <c r="M21" s="235"/>
      <c r="N21" s="245"/>
      <c r="O21" s="235"/>
      <c r="P21" s="235"/>
    </row>
    <row r="22" spans="2:16" x14ac:dyDescent="0.3">
      <c r="B22" s="112"/>
      <c r="C22" s="187" t="s">
        <v>248</v>
      </c>
      <c r="D22" s="50" t="s">
        <v>106</v>
      </c>
      <c r="E22" s="235"/>
      <c r="F22" s="235"/>
      <c r="G22" s="245"/>
      <c r="H22" s="235"/>
      <c r="I22" s="245"/>
      <c r="J22" s="235"/>
      <c r="K22" s="245"/>
      <c r="L22" s="235"/>
      <c r="M22" s="235"/>
      <c r="N22" s="245"/>
      <c r="O22" s="235"/>
      <c r="P22" s="235"/>
    </row>
    <row r="23" spans="2:16" x14ac:dyDescent="0.3">
      <c r="B23" s="112"/>
      <c r="C23" s="187" t="s">
        <v>249</v>
      </c>
      <c r="D23" s="50" t="s">
        <v>107</v>
      </c>
      <c r="E23" s="235"/>
      <c r="F23" s="235"/>
      <c r="G23" s="245"/>
      <c r="H23" s="235"/>
      <c r="I23" s="245"/>
      <c r="J23" s="235"/>
      <c r="K23" s="245"/>
      <c r="L23" s="235"/>
      <c r="M23" s="235"/>
      <c r="N23" s="245"/>
      <c r="O23" s="235"/>
      <c r="P23" s="235"/>
    </row>
    <row r="24" spans="2:16" x14ac:dyDescent="0.3">
      <c r="B24" s="112"/>
      <c r="C24" s="187" t="s">
        <v>250</v>
      </c>
      <c r="D24" s="50" t="s">
        <v>108</v>
      </c>
      <c r="E24" s="235"/>
      <c r="F24" s="235"/>
      <c r="G24" s="245"/>
      <c r="H24" s="235"/>
      <c r="I24" s="245"/>
      <c r="J24" s="235"/>
      <c r="K24" s="245"/>
      <c r="L24" s="235"/>
      <c r="M24" s="235"/>
      <c r="N24" s="245"/>
      <c r="O24" s="235"/>
      <c r="P24" s="235"/>
    </row>
    <row r="25" spans="2:16" x14ac:dyDescent="0.3">
      <c r="B25" s="112"/>
      <c r="C25" s="61" t="s">
        <v>214</v>
      </c>
      <c r="D25" s="50" t="s">
        <v>109</v>
      </c>
      <c r="E25" s="235"/>
      <c r="F25" s="235"/>
      <c r="G25" s="245"/>
      <c r="H25" s="235"/>
      <c r="I25" s="245"/>
      <c r="J25" s="235"/>
      <c r="K25" s="245"/>
      <c r="L25" s="235"/>
      <c r="M25" s="235"/>
      <c r="N25" s="245"/>
      <c r="O25" s="235"/>
      <c r="P25" s="235"/>
    </row>
    <row r="26" spans="2:16" x14ac:dyDescent="0.3">
      <c r="B26" s="467" t="str">
        <f>"Total " &amp; E5</f>
        <v xml:space="preserve">Total </v>
      </c>
      <c r="C26" s="462"/>
      <c r="D26" s="50" t="s">
        <v>110</v>
      </c>
      <c r="E26" s="235"/>
      <c r="F26" s="235"/>
      <c r="G26" s="245"/>
      <c r="H26" s="235"/>
      <c r="I26" s="245"/>
      <c r="J26" s="235"/>
      <c r="K26" s="245"/>
      <c r="L26" s="235"/>
      <c r="M26" s="235"/>
      <c r="N26" s="245"/>
      <c r="O26" s="235"/>
      <c r="P26" s="235"/>
    </row>
    <row r="28" spans="2:16" x14ac:dyDescent="0.3">
      <c r="B28" s="44"/>
    </row>
  </sheetData>
  <mergeCells count="6">
    <mergeCell ref="B5:D5"/>
    <mergeCell ref="B2:P2"/>
    <mergeCell ref="B7:B8"/>
    <mergeCell ref="B26:C26"/>
    <mergeCell ref="E5:K5"/>
    <mergeCell ref="C7:C8"/>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88AD-10E6-44AE-8925-53400A777C5B}">
  <sheetPr codeName="Sheet4">
    <pageSetUpPr fitToPage="1"/>
  </sheetPr>
  <dimension ref="B1:P28"/>
  <sheetViews>
    <sheetView showGridLines="0" showRowColHeaders="0" zoomScaleNormal="100" workbookViewId="0">
      <pane xSplit="4" ySplit="8" topLeftCell="E9" activePane="bottomRight" state="frozen"/>
      <selection activeCell="E8" sqref="E8"/>
      <selection pane="topRight" activeCell="E8" sqref="E8"/>
      <selection pane="bottomLeft" activeCell="E8" sqref="E8"/>
      <selection pane="bottomRight" activeCell="E9" sqref="E9"/>
    </sheetView>
  </sheetViews>
  <sheetFormatPr defaultColWidth="9.109375" defaultRowHeight="14.4" x14ac:dyDescent="0.3"/>
  <cols>
    <col min="1" max="1" width="2.5546875" customWidth="1"/>
    <col min="2" max="2" width="17.33203125" customWidth="1"/>
    <col min="3" max="3" width="20" customWidth="1"/>
    <col min="4" max="4" width="7.5546875" customWidth="1"/>
    <col min="5" max="16" width="14.109375" customWidth="1"/>
  </cols>
  <sheetData>
    <row r="1" spans="2:16" ht="10.199999999999999" customHeight="1" x14ac:dyDescent="0.3">
      <c r="O1" s="35"/>
    </row>
    <row r="2" spans="2:16" ht="27.9" customHeight="1" x14ac:dyDescent="0.3">
      <c r="B2" s="438" t="s">
        <v>1360</v>
      </c>
      <c r="C2" s="438"/>
      <c r="D2" s="438"/>
      <c r="E2" s="438"/>
      <c r="F2" s="438"/>
      <c r="G2" s="438"/>
      <c r="H2" s="438"/>
      <c r="I2" s="438"/>
      <c r="J2" s="438"/>
      <c r="K2" s="438"/>
      <c r="L2" s="438"/>
      <c r="M2" s="438"/>
      <c r="N2" s="438"/>
      <c r="O2" s="438"/>
      <c r="P2" s="438"/>
    </row>
    <row r="3" spans="2:16" ht="14.4" customHeight="1" x14ac:dyDescent="0.3">
      <c r="B3" s="90" t="s">
        <v>1</v>
      </c>
    </row>
    <row r="4" spans="2:16" x14ac:dyDescent="0.3">
      <c r="B4" s="8"/>
    </row>
    <row r="5" spans="2:16" x14ac:dyDescent="0.3">
      <c r="B5" s="548" t="s">
        <v>729</v>
      </c>
      <c r="C5" s="549"/>
      <c r="D5" s="171"/>
      <c r="E5" s="544"/>
      <c r="F5" s="545"/>
      <c r="G5" s="545"/>
      <c r="H5" s="545"/>
      <c r="I5" s="545"/>
      <c r="J5" s="545"/>
      <c r="K5" s="546"/>
    </row>
    <row r="6" spans="2:16" x14ac:dyDescent="0.3">
      <c r="B6" s="8"/>
    </row>
    <row r="7" spans="2:16" ht="48" x14ac:dyDescent="0.3">
      <c r="B7" s="543" t="s">
        <v>1358</v>
      </c>
      <c r="C7" s="547" t="s">
        <v>234</v>
      </c>
      <c r="D7" s="186"/>
      <c r="E7" s="51" t="s">
        <v>235</v>
      </c>
      <c r="F7" s="51" t="s">
        <v>236</v>
      </c>
      <c r="G7" s="51" t="s">
        <v>237</v>
      </c>
      <c r="H7" s="51" t="s">
        <v>238</v>
      </c>
      <c r="I7" s="51" t="s">
        <v>202</v>
      </c>
      <c r="J7" s="51" t="s">
        <v>203</v>
      </c>
      <c r="K7" s="51" t="s">
        <v>204</v>
      </c>
      <c r="L7" s="51" t="s">
        <v>205</v>
      </c>
      <c r="M7" s="51" t="s">
        <v>239</v>
      </c>
      <c r="N7" s="51" t="s">
        <v>240</v>
      </c>
      <c r="O7" s="51" t="s">
        <v>221</v>
      </c>
      <c r="P7" s="51" t="s">
        <v>241</v>
      </c>
    </row>
    <row r="8" spans="2:16" x14ac:dyDescent="0.3">
      <c r="B8" s="532"/>
      <c r="C8" s="533" t="s">
        <v>3</v>
      </c>
      <c r="D8" s="85" t="s">
        <v>0</v>
      </c>
      <c r="E8" s="50" t="s">
        <v>3</v>
      </c>
      <c r="F8" s="50" t="s">
        <v>4</v>
      </c>
      <c r="G8" s="50" t="s">
        <v>5</v>
      </c>
      <c r="H8" s="50" t="s">
        <v>24</v>
      </c>
      <c r="I8" s="50" t="s">
        <v>25</v>
      </c>
      <c r="J8" s="50" t="s">
        <v>62</v>
      </c>
      <c r="K8" s="50" t="s">
        <v>63</v>
      </c>
      <c r="L8" s="50" t="s">
        <v>64</v>
      </c>
      <c r="M8" s="50" t="s">
        <v>69</v>
      </c>
      <c r="N8" s="50" t="s">
        <v>70</v>
      </c>
      <c r="O8" s="50" t="s">
        <v>71</v>
      </c>
      <c r="P8" s="50" t="s">
        <v>72</v>
      </c>
    </row>
    <row r="9" spans="2:16" x14ac:dyDescent="0.3">
      <c r="B9" s="112"/>
      <c r="C9" s="188" t="s">
        <v>207</v>
      </c>
      <c r="D9" s="50" t="s">
        <v>89</v>
      </c>
      <c r="E9" s="235"/>
      <c r="F9" s="235"/>
      <c r="G9" s="245"/>
      <c r="H9" s="235"/>
      <c r="I9" s="245"/>
      <c r="J9" s="235"/>
      <c r="K9" s="245"/>
      <c r="L9" s="235"/>
      <c r="M9" s="235"/>
      <c r="N9" s="245"/>
      <c r="O9" s="235"/>
      <c r="P9" s="235"/>
    </row>
    <row r="10" spans="2:16" x14ac:dyDescent="0.3">
      <c r="B10" s="112"/>
      <c r="C10" s="187" t="s">
        <v>242</v>
      </c>
      <c r="D10" s="50" t="s">
        <v>90</v>
      </c>
      <c r="E10" s="235"/>
      <c r="F10" s="235"/>
      <c r="G10" s="245"/>
      <c r="H10" s="235"/>
      <c r="I10" s="245"/>
      <c r="J10" s="235"/>
      <c r="K10" s="245"/>
      <c r="L10" s="235"/>
      <c r="M10" s="235"/>
      <c r="N10" s="245"/>
      <c r="O10" s="235"/>
      <c r="P10" s="235"/>
    </row>
    <row r="11" spans="2:16" x14ac:dyDescent="0.3">
      <c r="B11" s="112"/>
      <c r="C11" s="187" t="s">
        <v>243</v>
      </c>
      <c r="D11" s="50" t="s">
        <v>94</v>
      </c>
      <c r="E11" s="235"/>
      <c r="F11" s="235"/>
      <c r="G11" s="245"/>
      <c r="H11" s="235"/>
      <c r="I11" s="245"/>
      <c r="J11" s="235"/>
      <c r="K11" s="245"/>
      <c r="L11" s="235"/>
      <c r="M11" s="235"/>
      <c r="N11" s="245"/>
      <c r="O11" s="235"/>
      <c r="P11" s="235"/>
    </row>
    <row r="12" spans="2:16" x14ac:dyDescent="0.3">
      <c r="B12" s="112"/>
      <c r="C12" s="61" t="s">
        <v>208</v>
      </c>
      <c r="D12" s="50" t="s">
        <v>95</v>
      </c>
      <c r="E12" s="235"/>
      <c r="F12" s="235"/>
      <c r="G12" s="245"/>
      <c r="H12" s="235"/>
      <c r="I12" s="245"/>
      <c r="J12" s="235"/>
      <c r="K12" s="245"/>
      <c r="L12" s="235"/>
      <c r="M12" s="235"/>
      <c r="N12" s="245"/>
      <c r="O12" s="235"/>
      <c r="P12" s="235"/>
    </row>
    <row r="13" spans="2:16" x14ac:dyDescent="0.3">
      <c r="B13" s="112"/>
      <c r="C13" s="61" t="s">
        <v>209</v>
      </c>
      <c r="D13" s="50" t="s">
        <v>96</v>
      </c>
      <c r="E13" s="235"/>
      <c r="F13" s="235"/>
      <c r="G13" s="245"/>
      <c r="H13" s="235"/>
      <c r="I13" s="245"/>
      <c r="J13" s="235"/>
      <c r="K13" s="245"/>
      <c r="L13" s="235"/>
      <c r="M13" s="235"/>
      <c r="N13" s="245"/>
      <c r="O13" s="235"/>
      <c r="P13" s="235"/>
    </row>
    <row r="14" spans="2:16" x14ac:dyDescent="0.3">
      <c r="B14" s="112"/>
      <c r="C14" s="61" t="s">
        <v>210</v>
      </c>
      <c r="D14" s="50" t="s">
        <v>97</v>
      </c>
      <c r="E14" s="235"/>
      <c r="F14" s="235"/>
      <c r="G14" s="245"/>
      <c r="H14" s="235"/>
      <c r="I14" s="245"/>
      <c r="J14" s="235"/>
      <c r="K14" s="245"/>
      <c r="L14" s="235"/>
      <c r="M14" s="235"/>
      <c r="N14" s="245"/>
      <c r="O14" s="235"/>
      <c r="P14" s="235"/>
    </row>
    <row r="15" spans="2:16" x14ac:dyDescent="0.3">
      <c r="B15" s="112"/>
      <c r="C15" s="61" t="s">
        <v>211</v>
      </c>
      <c r="D15" s="50" t="s">
        <v>102</v>
      </c>
      <c r="E15" s="235"/>
      <c r="F15" s="235"/>
      <c r="G15" s="245"/>
      <c r="H15" s="235"/>
      <c r="I15" s="245"/>
      <c r="J15" s="235"/>
      <c r="K15" s="245"/>
      <c r="L15" s="235"/>
      <c r="M15" s="235"/>
      <c r="N15" s="245"/>
      <c r="O15" s="235"/>
      <c r="P15" s="235"/>
    </row>
    <row r="16" spans="2:16" x14ac:dyDescent="0.3">
      <c r="B16" s="112"/>
      <c r="C16" s="187" t="s">
        <v>244</v>
      </c>
      <c r="D16" s="50" t="s">
        <v>98</v>
      </c>
      <c r="E16" s="235"/>
      <c r="F16" s="235"/>
      <c r="G16" s="245"/>
      <c r="H16" s="235"/>
      <c r="I16" s="245"/>
      <c r="J16" s="235"/>
      <c r="K16" s="245"/>
      <c r="L16" s="235"/>
      <c r="M16" s="235"/>
      <c r="N16" s="245"/>
      <c r="O16" s="235"/>
      <c r="P16" s="235"/>
    </row>
    <row r="17" spans="2:16" x14ac:dyDescent="0.3">
      <c r="B17" s="112"/>
      <c r="C17" s="187" t="s">
        <v>245</v>
      </c>
      <c r="D17" s="50" t="s">
        <v>99</v>
      </c>
      <c r="E17" s="235"/>
      <c r="F17" s="235"/>
      <c r="G17" s="245"/>
      <c r="H17" s="235"/>
      <c r="I17" s="245"/>
      <c r="J17" s="235"/>
      <c r="K17" s="245"/>
      <c r="L17" s="235"/>
      <c r="M17" s="235"/>
      <c r="N17" s="245"/>
      <c r="O17" s="235"/>
      <c r="P17" s="235"/>
    </row>
    <row r="18" spans="2:16" x14ac:dyDescent="0.3">
      <c r="B18" s="112"/>
      <c r="C18" s="61" t="s">
        <v>212</v>
      </c>
      <c r="D18" s="50" t="s">
        <v>100</v>
      </c>
      <c r="E18" s="235"/>
      <c r="F18" s="235"/>
      <c r="G18" s="245"/>
      <c r="H18" s="235"/>
      <c r="I18" s="245"/>
      <c r="J18" s="235"/>
      <c r="K18" s="245"/>
      <c r="L18" s="235"/>
      <c r="M18" s="235"/>
      <c r="N18" s="245"/>
      <c r="O18" s="235"/>
      <c r="P18" s="235"/>
    </row>
    <row r="19" spans="2:16" x14ac:dyDescent="0.3">
      <c r="B19" s="112"/>
      <c r="C19" s="187" t="s">
        <v>246</v>
      </c>
      <c r="D19" s="50" t="s">
        <v>283</v>
      </c>
      <c r="E19" s="235"/>
      <c r="F19" s="235"/>
      <c r="G19" s="245"/>
      <c r="H19" s="235"/>
      <c r="I19" s="245"/>
      <c r="J19" s="235"/>
      <c r="K19" s="245"/>
      <c r="L19" s="235"/>
      <c r="M19" s="235"/>
      <c r="N19" s="245"/>
      <c r="O19" s="235"/>
      <c r="P19" s="235"/>
    </row>
    <row r="20" spans="2:16" x14ac:dyDescent="0.3">
      <c r="B20" s="112"/>
      <c r="C20" s="187" t="s">
        <v>247</v>
      </c>
      <c r="D20" s="50" t="s">
        <v>103</v>
      </c>
      <c r="E20" s="235"/>
      <c r="F20" s="235"/>
      <c r="G20" s="245"/>
      <c r="H20" s="235"/>
      <c r="I20" s="245"/>
      <c r="J20" s="235"/>
      <c r="K20" s="245"/>
      <c r="L20" s="235"/>
      <c r="M20" s="235"/>
      <c r="N20" s="245"/>
      <c r="O20" s="235"/>
      <c r="P20" s="235"/>
    </row>
    <row r="21" spans="2:16" x14ac:dyDescent="0.3">
      <c r="B21" s="112"/>
      <c r="C21" s="61" t="s">
        <v>213</v>
      </c>
      <c r="D21" s="50" t="s">
        <v>105</v>
      </c>
      <c r="E21" s="235"/>
      <c r="F21" s="235"/>
      <c r="G21" s="245"/>
      <c r="H21" s="235"/>
      <c r="I21" s="245"/>
      <c r="J21" s="235"/>
      <c r="K21" s="245"/>
      <c r="L21" s="235"/>
      <c r="M21" s="235"/>
      <c r="N21" s="245"/>
      <c r="O21" s="235"/>
      <c r="P21" s="235"/>
    </row>
    <row r="22" spans="2:16" x14ac:dyDescent="0.3">
      <c r="B22" s="112"/>
      <c r="C22" s="187" t="s">
        <v>248</v>
      </c>
      <c r="D22" s="50" t="s">
        <v>106</v>
      </c>
      <c r="E22" s="235"/>
      <c r="F22" s="235"/>
      <c r="G22" s="245"/>
      <c r="H22" s="235"/>
      <c r="I22" s="245"/>
      <c r="J22" s="235"/>
      <c r="K22" s="245"/>
      <c r="L22" s="235"/>
      <c r="M22" s="235"/>
      <c r="N22" s="245"/>
      <c r="O22" s="235"/>
      <c r="P22" s="235"/>
    </row>
    <row r="23" spans="2:16" x14ac:dyDescent="0.3">
      <c r="B23" s="112"/>
      <c r="C23" s="187" t="s">
        <v>249</v>
      </c>
      <c r="D23" s="50" t="s">
        <v>107</v>
      </c>
      <c r="E23" s="235"/>
      <c r="F23" s="235"/>
      <c r="G23" s="245"/>
      <c r="H23" s="235"/>
      <c r="I23" s="245"/>
      <c r="J23" s="235"/>
      <c r="K23" s="245"/>
      <c r="L23" s="235"/>
      <c r="M23" s="235"/>
      <c r="N23" s="245"/>
      <c r="O23" s="235"/>
      <c r="P23" s="235"/>
    </row>
    <row r="24" spans="2:16" x14ac:dyDescent="0.3">
      <c r="B24" s="112"/>
      <c r="C24" s="187" t="s">
        <v>250</v>
      </c>
      <c r="D24" s="50" t="s">
        <v>108</v>
      </c>
      <c r="E24" s="235"/>
      <c r="F24" s="235"/>
      <c r="G24" s="245"/>
      <c r="H24" s="235"/>
      <c r="I24" s="245"/>
      <c r="J24" s="235"/>
      <c r="K24" s="245"/>
      <c r="L24" s="235"/>
      <c r="M24" s="235"/>
      <c r="N24" s="245"/>
      <c r="O24" s="235"/>
      <c r="P24" s="235"/>
    </row>
    <row r="25" spans="2:16" x14ac:dyDescent="0.3">
      <c r="B25" s="112"/>
      <c r="C25" s="61" t="s">
        <v>214</v>
      </c>
      <c r="D25" s="50" t="s">
        <v>109</v>
      </c>
      <c r="E25" s="235"/>
      <c r="F25" s="235"/>
      <c r="G25" s="245"/>
      <c r="H25" s="235"/>
      <c r="I25" s="245"/>
      <c r="J25" s="235"/>
      <c r="K25" s="245"/>
      <c r="L25" s="235"/>
      <c r="M25" s="235"/>
      <c r="N25" s="245"/>
      <c r="O25" s="235"/>
      <c r="P25" s="235"/>
    </row>
    <row r="26" spans="2:16" x14ac:dyDescent="0.3">
      <c r="B26" s="467" t="str">
        <f>"Total " &amp; E5</f>
        <v xml:space="preserve">Total </v>
      </c>
      <c r="C26" s="462"/>
      <c r="D26" s="50" t="s">
        <v>110</v>
      </c>
      <c r="E26" s="235"/>
      <c r="F26" s="235"/>
      <c r="G26" s="245"/>
      <c r="H26" s="235"/>
      <c r="I26" s="245"/>
      <c r="J26" s="235"/>
      <c r="K26" s="245"/>
      <c r="L26" s="235"/>
      <c r="M26" s="235"/>
      <c r="N26" s="245"/>
      <c r="O26" s="235"/>
      <c r="P26" s="235"/>
    </row>
    <row r="28" spans="2:16" x14ac:dyDescent="0.3">
      <c r="B28" s="44"/>
    </row>
  </sheetData>
  <mergeCells count="6">
    <mergeCell ref="B2:P2"/>
    <mergeCell ref="B7:B8"/>
    <mergeCell ref="B26:C26"/>
    <mergeCell ref="B5:C5"/>
    <mergeCell ref="E5:K5"/>
    <mergeCell ref="C7:C8"/>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89DA-828C-4B2A-86AF-729675516885}">
  <sheetPr codeName="Sheet46">
    <pageSetUpPr fitToPage="1"/>
  </sheetPr>
  <dimension ref="A1:I27"/>
  <sheetViews>
    <sheetView showGridLines="0" showRowColHeaders="0" zoomScaleNormal="100" zoomScaleSheetLayoutView="100" zoomScalePageLayoutView="90" workbookViewId="0">
      <pane xSplit="3" ySplit="8" topLeftCell="D9" activePane="bottomRight" state="frozen"/>
      <selection activeCell="E8" sqref="E8"/>
      <selection pane="topRight" activeCell="E8" sqref="E8"/>
      <selection pane="bottomLeft" activeCell="E8" sqref="E8"/>
      <selection pane="bottomRight" activeCell="D9" sqref="D9"/>
    </sheetView>
  </sheetViews>
  <sheetFormatPr defaultColWidth="11.5546875" defaultRowHeight="14.4" x14ac:dyDescent="0.3"/>
  <cols>
    <col min="1" max="1" width="2.5546875" customWidth="1"/>
    <col min="2" max="2" width="25.6640625" customWidth="1"/>
    <col min="3" max="3" width="7.5546875" customWidth="1"/>
    <col min="4" max="9" width="20.109375" customWidth="1"/>
  </cols>
  <sheetData>
    <row r="1" spans="1:9" ht="10.199999999999999" customHeight="1" x14ac:dyDescent="0.3"/>
    <row r="2" spans="1:9" ht="27.9" customHeight="1" x14ac:dyDescent="0.3">
      <c r="B2" s="438" t="s">
        <v>1381</v>
      </c>
      <c r="C2" s="438"/>
      <c r="D2" s="438"/>
      <c r="E2" s="438"/>
      <c r="F2" s="438"/>
      <c r="G2" s="438"/>
      <c r="H2" s="438"/>
      <c r="I2" s="438"/>
    </row>
    <row r="3" spans="1:9" ht="14.4" customHeight="1" x14ac:dyDescent="0.35">
      <c r="B3" s="90" t="s">
        <v>1384</v>
      </c>
      <c r="C3" s="4"/>
      <c r="D3" s="4"/>
      <c r="E3" s="4"/>
      <c r="F3" s="4"/>
      <c r="G3" s="4"/>
      <c r="H3" s="4"/>
    </row>
    <row r="4" spans="1:9" ht="14.4" customHeight="1" x14ac:dyDescent="0.3">
      <c r="B4" s="541" t="s">
        <v>729</v>
      </c>
      <c r="C4" s="541"/>
      <c r="D4" s="544"/>
      <c r="E4" s="545"/>
      <c r="F4" s="545"/>
      <c r="G4" s="545"/>
      <c r="H4" s="545"/>
      <c r="I4" s="546"/>
    </row>
    <row r="5" spans="1:9" ht="18.75" customHeight="1" x14ac:dyDescent="0.4">
      <c r="B5" s="15"/>
      <c r="C5" s="15"/>
      <c r="D5" s="16"/>
      <c r="E5" s="16"/>
      <c r="F5" s="16"/>
      <c r="G5" s="16"/>
      <c r="H5" s="16"/>
    </row>
    <row r="6" spans="1:9" ht="45" customHeight="1" x14ac:dyDescent="0.3">
      <c r="B6" s="189"/>
      <c r="C6" s="550"/>
      <c r="D6" s="509" t="s">
        <v>251</v>
      </c>
      <c r="E6" s="515"/>
      <c r="F6" s="511" t="s">
        <v>252</v>
      </c>
      <c r="G6" s="511" t="s">
        <v>253</v>
      </c>
      <c r="H6" s="511" t="s">
        <v>254</v>
      </c>
      <c r="I6" s="511" t="s">
        <v>255</v>
      </c>
    </row>
    <row r="7" spans="1:9" ht="45" customHeight="1" x14ac:dyDescent="0.3">
      <c r="B7" s="190" t="s">
        <v>233</v>
      </c>
      <c r="C7" s="551"/>
      <c r="D7" s="192"/>
      <c r="E7" s="150" t="s">
        <v>256</v>
      </c>
      <c r="F7" s="518"/>
      <c r="G7" s="518"/>
      <c r="H7" s="518"/>
      <c r="I7" s="518"/>
    </row>
    <row r="8" spans="1:9" s="15" customFormat="1" ht="15" customHeight="1" x14ac:dyDescent="0.3">
      <c r="A8"/>
      <c r="B8" s="174" t="s">
        <v>234</v>
      </c>
      <c r="C8" s="85" t="s">
        <v>0</v>
      </c>
      <c r="D8" s="99" t="s">
        <v>5</v>
      </c>
      <c r="E8" s="99" t="s">
        <v>24</v>
      </c>
      <c r="F8" s="99" t="s">
        <v>25</v>
      </c>
      <c r="G8" s="99" t="s">
        <v>62</v>
      </c>
      <c r="H8" s="99" t="s">
        <v>63</v>
      </c>
      <c r="I8" s="99" t="s">
        <v>64</v>
      </c>
    </row>
    <row r="9" spans="1:9" s="15" customFormat="1" x14ac:dyDescent="0.3">
      <c r="A9"/>
      <c r="B9" s="176" t="s">
        <v>207</v>
      </c>
      <c r="C9" s="50" t="s">
        <v>663</v>
      </c>
      <c r="D9" s="235"/>
      <c r="E9" s="235"/>
      <c r="F9" s="245"/>
      <c r="G9" s="245"/>
      <c r="H9" s="245"/>
      <c r="I9" s="245"/>
    </row>
    <row r="10" spans="1:9" x14ac:dyDescent="0.3">
      <c r="B10" s="191" t="s">
        <v>242</v>
      </c>
      <c r="C10" s="50" t="s">
        <v>664</v>
      </c>
      <c r="D10" s="235"/>
      <c r="E10" s="235"/>
      <c r="F10" s="245"/>
      <c r="G10" s="245"/>
      <c r="H10" s="245"/>
      <c r="I10" s="245"/>
    </row>
    <row r="11" spans="1:9" x14ac:dyDescent="0.3">
      <c r="B11" s="191" t="s">
        <v>243</v>
      </c>
      <c r="C11" s="50" t="s">
        <v>665</v>
      </c>
      <c r="D11" s="235"/>
      <c r="E11" s="235"/>
      <c r="F11" s="245"/>
      <c r="G11" s="245"/>
      <c r="H11" s="245"/>
      <c r="I11" s="245"/>
    </row>
    <row r="12" spans="1:9" x14ac:dyDescent="0.3">
      <c r="B12" s="176" t="s">
        <v>208</v>
      </c>
      <c r="C12" s="50" t="s">
        <v>666</v>
      </c>
      <c r="D12" s="235"/>
      <c r="E12" s="235"/>
      <c r="F12" s="245"/>
      <c r="G12" s="245"/>
      <c r="H12" s="245"/>
      <c r="I12" s="245"/>
    </row>
    <row r="13" spans="1:9" x14ac:dyDescent="0.3">
      <c r="B13" s="176" t="s">
        <v>209</v>
      </c>
      <c r="C13" s="50" t="s">
        <v>667</v>
      </c>
      <c r="D13" s="235"/>
      <c r="E13" s="235"/>
      <c r="F13" s="245"/>
      <c r="G13" s="245"/>
      <c r="H13" s="245"/>
      <c r="I13" s="245"/>
    </row>
    <row r="14" spans="1:9" x14ac:dyDescent="0.3">
      <c r="B14" s="176" t="s">
        <v>210</v>
      </c>
      <c r="C14" s="50" t="s">
        <v>668</v>
      </c>
      <c r="D14" s="235"/>
      <c r="E14" s="235"/>
      <c r="F14" s="245"/>
      <c r="G14" s="245"/>
      <c r="H14" s="245"/>
      <c r="I14" s="245"/>
    </row>
    <row r="15" spans="1:9" x14ac:dyDescent="0.3">
      <c r="B15" s="176" t="s">
        <v>211</v>
      </c>
      <c r="C15" s="50" t="s">
        <v>669</v>
      </c>
      <c r="D15" s="235"/>
      <c r="E15" s="235"/>
      <c r="F15" s="245"/>
      <c r="G15" s="245"/>
      <c r="H15" s="245"/>
      <c r="I15" s="245"/>
    </row>
    <row r="16" spans="1:9" x14ac:dyDescent="0.3">
      <c r="B16" s="191" t="s">
        <v>244</v>
      </c>
      <c r="C16" s="50" t="s">
        <v>670</v>
      </c>
      <c r="D16" s="235"/>
      <c r="E16" s="235"/>
      <c r="F16" s="245"/>
      <c r="G16" s="245"/>
      <c r="H16" s="245"/>
      <c r="I16" s="245"/>
    </row>
    <row r="17" spans="2:9" x14ac:dyDescent="0.3">
      <c r="B17" s="191" t="s">
        <v>245</v>
      </c>
      <c r="C17" s="50" t="s">
        <v>671</v>
      </c>
      <c r="D17" s="235"/>
      <c r="E17" s="235"/>
      <c r="F17" s="245"/>
      <c r="G17" s="245"/>
      <c r="H17" s="245"/>
      <c r="I17" s="245"/>
    </row>
    <row r="18" spans="2:9" x14ac:dyDescent="0.3">
      <c r="B18" s="176" t="s">
        <v>212</v>
      </c>
      <c r="C18" s="50" t="s">
        <v>672</v>
      </c>
      <c r="D18" s="235"/>
      <c r="E18" s="235"/>
      <c r="F18" s="245"/>
      <c r="G18" s="245"/>
      <c r="H18" s="245"/>
      <c r="I18" s="245"/>
    </row>
    <row r="19" spans="2:9" x14ac:dyDescent="0.3">
      <c r="B19" s="191" t="s">
        <v>246</v>
      </c>
      <c r="C19" s="50" t="s">
        <v>673</v>
      </c>
      <c r="D19" s="235"/>
      <c r="E19" s="235"/>
      <c r="F19" s="245"/>
      <c r="G19" s="245"/>
      <c r="H19" s="245"/>
      <c r="I19" s="245"/>
    </row>
    <row r="20" spans="2:9" x14ac:dyDescent="0.3">
      <c r="B20" s="191" t="s">
        <v>247</v>
      </c>
      <c r="C20" s="50" t="s">
        <v>674</v>
      </c>
      <c r="D20" s="235"/>
      <c r="E20" s="235"/>
      <c r="F20" s="245"/>
      <c r="G20" s="245"/>
      <c r="H20" s="245"/>
      <c r="I20" s="245"/>
    </row>
    <row r="21" spans="2:9" x14ac:dyDescent="0.3">
      <c r="B21" s="176" t="s">
        <v>213</v>
      </c>
      <c r="C21" s="50" t="s">
        <v>675</v>
      </c>
      <c r="D21" s="235"/>
      <c r="E21" s="235"/>
      <c r="F21" s="245"/>
      <c r="G21" s="245"/>
      <c r="H21" s="245"/>
      <c r="I21" s="245"/>
    </row>
    <row r="22" spans="2:9" x14ac:dyDescent="0.3">
      <c r="B22" s="191" t="s">
        <v>248</v>
      </c>
      <c r="C22" s="50" t="s">
        <v>676</v>
      </c>
      <c r="D22" s="235"/>
      <c r="E22" s="235"/>
      <c r="F22" s="245"/>
      <c r="G22" s="245"/>
      <c r="H22" s="245"/>
      <c r="I22" s="245"/>
    </row>
    <row r="23" spans="2:9" x14ac:dyDescent="0.3">
      <c r="B23" s="191" t="s">
        <v>249</v>
      </c>
      <c r="C23" s="50" t="s">
        <v>677</v>
      </c>
      <c r="D23" s="235"/>
      <c r="E23" s="235"/>
      <c r="F23" s="245"/>
      <c r="G23" s="245"/>
      <c r="H23" s="245"/>
      <c r="I23" s="245"/>
    </row>
    <row r="24" spans="2:9" x14ac:dyDescent="0.3">
      <c r="B24" s="191" t="s">
        <v>250</v>
      </c>
      <c r="C24" s="50" t="s">
        <v>678</v>
      </c>
      <c r="D24" s="235"/>
      <c r="E24" s="235"/>
      <c r="F24" s="245"/>
      <c r="G24" s="245"/>
      <c r="H24" s="245"/>
      <c r="I24" s="245"/>
    </row>
    <row r="25" spans="2:9" x14ac:dyDescent="0.3">
      <c r="B25" s="176" t="s">
        <v>214</v>
      </c>
      <c r="C25" s="50" t="s">
        <v>679</v>
      </c>
      <c r="D25" s="235"/>
      <c r="E25" s="235"/>
      <c r="F25" s="245"/>
      <c r="G25" s="245"/>
      <c r="H25" s="245"/>
      <c r="I25" s="245"/>
    </row>
    <row r="27" spans="2:9" x14ac:dyDescent="0.3">
      <c r="B27" s="44"/>
    </row>
  </sheetData>
  <mergeCells count="9">
    <mergeCell ref="B4:C4"/>
    <mergeCell ref="B2:I2"/>
    <mergeCell ref="D6:E6"/>
    <mergeCell ref="F6:F7"/>
    <mergeCell ref="G6:G7"/>
    <mergeCell ref="H6:H7"/>
    <mergeCell ref="I6:I7"/>
    <mergeCell ref="C6:C7"/>
    <mergeCell ref="D4:I4"/>
  </mergeCells>
  <phoneticPr fontId="38" type="noConversion"/>
  <pageMargins left="0.70866141732283472" right="0.70866141732283472" top="0.78740157480314965" bottom="0.78740157480314965" header="0.31496062992125984" footer="0.31496062992125984"/>
  <pageSetup paperSize="9" scale="61" orientation="landscape" cellComments="asDisplayed" r:id="rId1"/>
  <headerFooter>
    <oddHeader>&amp;CEN
Annex XXI</oddHeader>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16C84-B28D-4740-B227-C9470376EE8A}">
  <sheetPr codeName="Sheet12">
    <pageSetUpPr fitToPage="1"/>
  </sheetPr>
  <dimension ref="A1:I27"/>
  <sheetViews>
    <sheetView showGridLines="0" showRowColHeaders="0" zoomScaleNormal="100" zoomScaleSheetLayoutView="100" zoomScalePageLayoutView="90" workbookViewId="0">
      <pane xSplit="3" ySplit="8" topLeftCell="D9" activePane="bottomRight" state="frozen"/>
      <selection activeCell="E8" sqref="E8"/>
      <selection pane="topRight" activeCell="E8" sqref="E8"/>
      <selection pane="bottomLeft" activeCell="E8" sqref="E8"/>
      <selection pane="bottomRight" activeCell="D9" sqref="D9"/>
    </sheetView>
  </sheetViews>
  <sheetFormatPr defaultColWidth="11.5546875" defaultRowHeight="14.4" x14ac:dyDescent="0.3"/>
  <cols>
    <col min="1" max="1" width="2.5546875" customWidth="1"/>
    <col min="2" max="2" width="25.6640625" customWidth="1"/>
    <col min="3" max="3" width="7.5546875" customWidth="1"/>
    <col min="4" max="9" width="20.109375" customWidth="1"/>
  </cols>
  <sheetData>
    <row r="1" spans="1:9" ht="10.199999999999999" customHeight="1" x14ac:dyDescent="0.3"/>
    <row r="2" spans="1:9" ht="27.9" customHeight="1" x14ac:dyDescent="0.3">
      <c r="B2" s="438" t="s">
        <v>1363</v>
      </c>
      <c r="C2" s="438"/>
      <c r="D2" s="438"/>
      <c r="E2" s="438"/>
      <c r="F2" s="438"/>
      <c r="G2" s="438"/>
      <c r="H2" s="438"/>
      <c r="I2" s="438"/>
    </row>
    <row r="3" spans="1:9" ht="14.4" customHeight="1" x14ac:dyDescent="0.35">
      <c r="B3" s="90" t="s">
        <v>1</v>
      </c>
      <c r="C3" s="4"/>
      <c r="D3" s="4"/>
      <c r="E3" s="4"/>
      <c r="F3" s="4"/>
      <c r="G3" s="4"/>
      <c r="H3" s="4"/>
    </row>
    <row r="4" spans="1:9" ht="14.4" customHeight="1" x14ac:dyDescent="0.3">
      <c r="B4" s="541" t="s">
        <v>729</v>
      </c>
      <c r="C4" s="541"/>
      <c r="D4" s="544"/>
      <c r="E4" s="545"/>
      <c r="F4" s="545"/>
      <c r="G4" s="545"/>
      <c r="H4" s="545"/>
      <c r="I4" s="546"/>
    </row>
    <row r="5" spans="1:9" ht="18.75" customHeight="1" x14ac:dyDescent="0.4">
      <c r="B5" s="15"/>
      <c r="C5" s="15"/>
      <c r="D5" s="16"/>
      <c r="E5" s="16"/>
      <c r="F5" s="16"/>
      <c r="G5" s="16"/>
      <c r="H5" s="16"/>
    </row>
    <row r="6" spans="1:9" ht="45" customHeight="1" x14ac:dyDescent="0.3">
      <c r="B6" s="189"/>
      <c r="C6" s="550"/>
      <c r="D6" s="509" t="s">
        <v>251</v>
      </c>
      <c r="E6" s="515"/>
      <c r="F6" s="511" t="s">
        <v>252</v>
      </c>
      <c r="G6" s="511" t="s">
        <v>253</v>
      </c>
      <c r="H6" s="511" t="s">
        <v>254</v>
      </c>
      <c r="I6" s="511" t="s">
        <v>255</v>
      </c>
    </row>
    <row r="7" spans="1:9" ht="45" customHeight="1" x14ac:dyDescent="0.3">
      <c r="B7" s="190" t="s">
        <v>1358</v>
      </c>
      <c r="C7" s="551"/>
      <c r="D7" s="192"/>
      <c r="E7" s="150" t="s">
        <v>256</v>
      </c>
      <c r="F7" s="518"/>
      <c r="G7" s="518"/>
      <c r="H7" s="518"/>
      <c r="I7" s="518"/>
    </row>
    <row r="8" spans="1:9" s="15" customFormat="1" ht="15" customHeight="1" x14ac:dyDescent="0.3">
      <c r="A8"/>
      <c r="B8" s="174" t="s">
        <v>234</v>
      </c>
      <c r="C8" s="85" t="s">
        <v>0</v>
      </c>
      <c r="D8" s="99" t="s">
        <v>5</v>
      </c>
      <c r="E8" s="99" t="s">
        <v>24</v>
      </c>
      <c r="F8" s="99" t="s">
        <v>25</v>
      </c>
      <c r="G8" s="99" t="s">
        <v>62</v>
      </c>
      <c r="H8" s="99" t="s">
        <v>63</v>
      </c>
      <c r="I8" s="99" t="s">
        <v>64</v>
      </c>
    </row>
    <row r="9" spans="1:9" s="15" customFormat="1" x14ac:dyDescent="0.3">
      <c r="A9"/>
      <c r="B9" s="176" t="s">
        <v>207</v>
      </c>
      <c r="C9" s="50" t="s">
        <v>1364</v>
      </c>
      <c r="D9" s="235"/>
      <c r="E9" s="235"/>
      <c r="F9" s="245"/>
      <c r="G9" s="245"/>
      <c r="H9" s="245"/>
      <c r="I9" s="245"/>
    </row>
    <row r="10" spans="1:9" x14ac:dyDescent="0.3">
      <c r="B10" s="191" t="s">
        <v>242</v>
      </c>
      <c r="C10" s="50" t="s">
        <v>1365</v>
      </c>
      <c r="D10" s="235"/>
      <c r="E10" s="235"/>
      <c r="F10" s="245"/>
      <c r="G10" s="245"/>
      <c r="H10" s="245"/>
      <c r="I10" s="245"/>
    </row>
    <row r="11" spans="1:9" x14ac:dyDescent="0.3">
      <c r="B11" s="191" t="s">
        <v>243</v>
      </c>
      <c r="C11" s="50" t="s">
        <v>1366</v>
      </c>
      <c r="D11" s="235"/>
      <c r="E11" s="235"/>
      <c r="F11" s="245"/>
      <c r="G11" s="245"/>
      <c r="H11" s="245"/>
      <c r="I11" s="245"/>
    </row>
    <row r="12" spans="1:9" x14ac:dyDescent="0.3">
      <c r="B12" s="176" t="s">
        <v>208</v>
      </c>
      <c r="C12" s="50" t="s">
        <v>1367</v>
      </c>
      <c r="D12" s="235"/>
      <c r="E12" s="235"/>
      <c r="F12" s="245"/>
      <c r="G12" s="245"/>
      <c r="H12" s="245"/>
      <c r="I12" s="245"/>
    </row>
    <row r="13" spans="1:9" x14ac:dyDescent="0.3">
      <c r="B13" s="176" t="s">
        <v>209</v>
      </c>
      <c r="C13" s="50" t="s">
        <v>1368</v>
      </c>
      <c r="D13" s="235"/>
      <c r="E13" s="235"/>
      <c r="F13" s="245"/>
      <c r="G13" s="245"/>
      <c r="H13" s="245"/>
      <c r="I13" s="245"/>
    </row>
    <row r="14" spans="1:9" x14ac:dyDescent="0.3">
      <c r="B14" s="176" t="s">
        <v>210</v>
      </c>
      <c r="C14" s="50" t="s">
        <v>1369</v>
      </c>
      <c r="D14" s="235"/>
      <c r="E14" s="235"/>
      <c r="F14" s="245"/>
      <c r="G14" s="245"/>
      <c r="H14" s="245"/>
      <c r="I14" s="245"/>
    </row>
    <row r="15" spans="1:9" x14ac:dyDescent="0.3">
      <c r="B15" s="176" t="s">
        <v>211</v>
      </c>
      <c r="C15" s="50" t="s">
        <v>1370</v>
      </c>
      <c r="D15" s="235"/>
      <c r="E15" s="235"/>
      <c r="F15" s="245"/>
      <c r="G15" s="245"/>
      <c r="H15" s="245"/>
      <c r="I15" s="245"/>
    </row>
    <row r="16" spans="1:9" x14ac:dyDescent="0.3">
      <c r="B16" s="191" t="s">
        <v>244</v>
      </c>
      <c r="C16" s="50" t="s">
        <v>1371</v>
      </c>
      <c r="D16" s="235"/>
      <c r="E16" s="235"/>
      <c r="F16" s="245"/>
      <c r="G16" s="245"/>
      <c r="H16" s="245"/>
      <c r="I16" s="245"/>
    </row>
    <row r="17" spans="2:9" x14ac:dyDescent="0.3">
      <c r="B17" s="191" t="s">
        <v>245</v>
      </c>
      <c r="C17" s="50" t="s">
        <v>1372</v>
      </c>
      <c r="D17" s="235"/>
      <c r="E17" s="235"/>
      <c r="F17" s="245"/>
      <c r="G17" s="245"/>
      <c r="H17" s="245"/>
      <c r="I17" s="245"/>
    </row>
    <row r="18" spans="2:9" x14ac:dyDescent="0.3">
      <c r="B18" s="176" t="s">
        <v>212</v>
      </c>
      <c r="C18" s="50" t="s">
        <v>1373</v>
      </c>
      <c r="D18" s="235"/>
      <c r="E18" s="235"/>
      <c r="F18" s="245"/>
      <c r="G18" s="245"/>
      <c r="H18" s="245"/>
      <c r="I18" s="245"/>
    </row>
    <row r="19" spans="2:9" x14ac:dyDescent="0.3">
      <c r="B19" s="191" t="s">
        <v>246</v>
      </c>
      <c r="C19" s="50" t="s">
        <v>1374</v>
      </c>
      <c r="D19" s="235"/>
      <c r="E19" s="235"/>
      <c r="F19" s="245"/>
      <c r="G19" s="245"/>
      <c r="H19" s="245"/>
      <c r="I19" s="245"/>
    </row>
    <row r="20" spans="2:9" x14ac:dyDescent="0.3">
      <c r="B20" s="191" t="s">
        <v>247</v>
      </c>
      <c r="C20" s="50" t="s">
        <v>1375</v>
      </c>
      <c r="D20" s="235"/>
      <c r="E20" s="235"/>
      <c r="F20" s="245"/>
      <c r="G20" s="245"/>
      <c r="H20" s="245"/>
      <c r="I20" s="245"/>
    </row>
    <row r="21" spans="2:9" x14ac:dyDescent="0.3">
      <c r="B21" s="176" t="s">
        <v>213</v>
      </c>
      <c r="C21" s="50" t="s">
        <v>1376</v>
      </c>
      <c r="D21" s="235"/>
      <c r="E21" s="235"/>
      <c r="F21" s="245"/>
      <c r="G21" s="245"/>
      <c r="H21" s="245"/>
      <c r="I21" s="245"/>
    </row>
    <row r="22" spans="2:9" x14ac:dyDescent="0.3">
      <c r="B22" s="191" t="s">
        <v>248</v>
      </c>
      <c r="C22" s="50" t="s">
        <v>1377</v>
      </c>
      <c r="D22" s="235"/>
      <c r="E22" s="235"/>
      <c r="F22" s="245"/>
      <c r="G22" s="245"/>
      <c r="H22" s="245"/>
      <c r="I22" s="245"/>
    </row>
    <row r="23" spans="2:9" x14ac:dyDescent="0.3">
      <c r="B23" s="191" t="s">
        <v>249</v>
      </c>
      <c r="C23" s="50" t="s">
        <v>1378</v>
      </c>
      <c r="D23" s="235"/>
      <c r="E23" s="235"/>
      <c r="F23" s="245"/>
      <c r="G23" s="245"/>
      <c r="H23" s="245"/>
      <c r="I23" s="245"/>
    </row>
    <row r="24" spans="2:9" x14ac:dyDescent="0.3">
      <c r="B24" s="191" t="s">
        <v>250</v>
      </c>
      <c r="C24" s="50" t="s">
        <v>1379</v>
      </c>
      <c r="D24" s="235"/>
      <c r="E24" s="235"/>
      <c r="F24" s="245"/>
      <c r="G24" s="245"/>
      <c r="H24" s="245"/>
      <c r="I24" s="245"/>
    </row>
    <row r="25" spans="2:9" x14ac:dyDescent="0.3">
      <c r="B25" s="176" t="s">
        <v>214</v>
      </c>
      <c r="C25" s="50" t="s">
        <v>1380</v>
      </c>
      <c r="D25" s="235"/>
      <c r="E25" s="235"/>
      <c r="F25" s="245"/>
      <c r="G25" s="245"/>
      <c r="H25" s="245"/>
      <c r="I25" s="245"/>
    </row>
    <row r="27" spans="2:9" x14ac:dyDescent="0.3">
      <c r="B27" s="44"/>
    </row>
  </sheetData>
  <mergeCells count="9">
    <mergeCell ref="B2:I2"/>
    <mergeCell ref="B4:C4"/>
    <mergeCell ref="D6:E6"/>
    <mergeCell ref="F6:F7"/>
    <mergeCell ref="G6:G7"/>
    <mergeCell ref="H6:H7"/>
    <mergeCell ref="I6:I7"/>
    <mergeCell ref="D4:I4"/>
    <mergeCell ref="C6:C7"/>
  </mergeCells>
  <pageMargins left="0.70866141732283472" right="0.70866141732283472" top="0.78740157480314965" bottom="0.78740157480314965" header="0.31496062992125984" footer="0.31496062992125984"/>
  <pageSetup paperSize="9" scale="61" orientation="landscape" cellComments="asDisplayed" r:id="rId1"/>
  <headerFooter>
    <oddHeader>&amp;CEN
Annex XXI</oddHeader>
    <oddFooter>&amp;C&amp;P</oddFooter>
  </headerFooter>
  <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FABB6-357F-48F4-9DFC-D10DA0FC66A2}">
  <sheetPr codeName="Sheet49">
    <tabColor theme="0"/>
    <pageSetUpPr fitToPage="1"/>
  </sheetPr>
  <dimension ref="B1:J79"/>
  <sheetViews>
    <sheetView showGridLines="0" zoomScaleNormal="100" workbookViewId="0">
      <selection activeCell="D24" sqref="D24"/>
    </sheetView>
  </sheetViews>
  <sheetFormatPr defaultColWidth="9" defaultRowHeight="14.4" x14ac:dyDescent="0.3"/>
  <cols>
    <col min="1" max="1" width="2.5546875" customWidth="1"/>
    <col min="2" max="2" width="16.109375" customWidth="1"/>
    <col min="3" max="3" width="31.5546875" customWidth="1"/>
    <col min="4" max="4" width="7.5546875" style="1" customWidth="1"/>
    <col min="5" max="10" width="18.5546875" customWidth="1"/>
  </cols>
  <sheetData>
    <row r="1" spans="2:10" ht="10.199999999999999" customHeight="1" x14ac:dyDescent="0.4">
      <c r="B1" s="7"/>
      <c r="C1" s="34"/>
      <c r="D1" s="40"/>
      <c r="E1" s="34"/>
      <c r="F1" s="34"/>
      <c r="G1" s="34"/>
      <c r="H1" s="34"/>
      <c r="I1" s="16"/>
      <c r="J1" s="16"/>
    </row>
    <row r="2" spans="2:10" ht="27.9" customHeight="1" x14ac:dyDescent="0.3">
      <c r="B2" s="438" t="s">
        <v>624</v>
      </c>
      <c r="C2" s="438"/>
      <c r="D2" s="438"/>
      <c r="E2" s="438"/>
      <c r="F2" s="438"/>
      <c r="G2" s="438"/>
      <c r="H2" s="438"/>
      <c r="I2" s="438"/>
      <c r="J2" s="438"/>
    </row>
    <row r="3" spans="2:10" ht="14.4" customHeight="1" x14ac:dyDescent="0.3">
      <c r="B3" s="90" t="s">
        <v>1545</v>
      </c>
    </row>
    <row r="5" spans="2:10" ht="15" customHeight="1" x14ac:dyDescent="0.3">
      <c r="B5" s="169" t="s">
        <v>602</v>
      </c>
      <c r="C5" s="196"/>
      <c r="D5" s="196"/>
      <c r="E5" s="515" t="s">
        <v>216</v>
      </c>
      <c r="F5" s="515"/>
      <c r="G5" s="515"/>
      <c r="H5" s="515"/>
      <c r="I5" s="515"/>
      <c r="J5" s="515"/>
    </row>
    <row r="6" spans="2:10" ht="30" customHeight="1" x14ac:dyDescent="0.3">
      <c r="B6" s="511" t="s">
        <v>217</v>
      </c>
      <c r="C6" s="511" t="s">
        <v>218</v>
      </c>
      <c r="D6" s="170"/>
      <c r="E6" s="160" t="s">
        <v>219</v>
      </c>
      <c r="F6" s="160" t="s">
        <v>220</v>
      </c>
      <c r="G6" s="160" t="s">
        <v>189</v>
      </c>
      <c r="H6" s="160" t="s">
        <v>61</v>
      </c>
      <c r="I6" s="160" t="s">
        <v>119</v>
      </c>
      <c r="J6" s="160" t="s">
        <v>221</v>
      </c>
    </row>
    <row r="7" spans="2:10" ht="15" customHeight="1" x14ac:dyDescent="0.3">
      <c r="B7" s="518"/>
      <c r="C7" s="518"/>
      <c r="D7" s="85" t="s">
        <v>0</v>
      </c>
      <c r="E7" s="50" t="s">
        <v>3</v>
      </c>
      <c r="F7" s="50" t="s">
        <v>4</v>
      </c>
      <c r="G7" s="50" t="s">
        <v>5</v>
      </c>
      <c r="H7" s="50" t="s">
        <v>24</v>
      </c>
      <c r="I7" s="50" t="s">
        <v>25</v>
      </c>
      <c r="J7" s="50" t="s">
        <v>62</v>
      </c>
    </row>
    <row r="8" spans="2:10" ht="15" customHeight="1" x14ac:dyDescent="0.3">
      <c r="B8" s="552" t="s">
        <v>222</v>
      </c>
      <c r="C8" s="62" t="s">
        <v>223</v>
      </c>
      <c r="D8" s="50" t="s">
        <v>89</v>
      </c>
      <c r="E8" s="235"/>
      <c r="F8" s="235"/>
      <c r="G8" s="247">
        <v>0.5</v>
      </c>
      <c r="H8" s="235"/>
      <c r="I8" s="235"/>
      <c r="J8" s="235"/>
    </row>
    <row r="9" spans="2:10" ht="15" customHeight="1" x14ac:dyDescent="0.3">
      <c r="B9" s="553"/>
      <c r="C9" s="62" t="s">
        <v>224</v>
      </c>
      <c r="D9" s="50" t="s">
        <v>90</v>
      </c>
      <c r="E9" s="235"/>
      <c r="F9" s="235"/>
      <c r="G9" s="247">
        <v>0.7</v>
      </c>
      <c r="H9" s="235"/>
      <c r="I9" s="235"/>
      <c r="J9" s="235"/>
    </row>
    <row r="10" spans="2:10" ht="15" customHeight="1" x14ac:dyDescent="0.3">
      <c r="B10" s="552" t="s">
        <v>225</v>
      </c>
      <c r="C10" s="62" t="s">
        <v>223</v>
      </c>
      <c r="D10" s="50" t="s">
        <v>94</v>
      </c>
      <c r="E10" s="235"/>
      <c r="F10" s="235"/>
      <c r="G10" s="247">
        <v>0.7</v>
      </c>
      <c r="H10" s="235"/>
      <c r="I10" s="235"/>
      <c r="J10" s="235"/>
    </row>
    <row r="11" spans="2:10" ht="15" customHeight="1" x14ac:dyDescent="0.3">
      <c r="B11" s="553"/>
      <c r="C11" s="62" t="s">
        <v>224</v>
      </c>
      <c r="D11" s="50" t="s">
        <v>95</v>
      </c>
      <c r="E11" s="235"/>
      <c r="F11" s="235"/>
      <c r="G11" s="247">
        <v>0.9</v>
      </c>
      <c r="H11" s="235"/>
      <c r="I11" s="235"/>
      <c r="J11" s="235"/>
    </row>
    <row r="12" spans="2:10" ht="15" customHeight="1" x14ac:dyDescent="0.3">
      <c r="B12" s="552" t="s">
        <v>226</v>
      </c>
      <c r="C12" s="62" t="s">
        <v>223</v>
      </c>
      <c r="D12" s="50" t="s">
        <v>96</v>
      </c>
      <c r="E12" s="235"/>
      <c r="F12" s="235"/>
      <c r="G12" s="247">
        <v>1.1499999999999999</v>
      </c>
      <c r="H12" s="235"/>
      <c r="I12" s="235"/>
      <c r="J12" s="235"/>
    </row>
    <row r="13" spans="2:10" ht="15" customHeight="1" x14ac:dyDescent="0.3">
      <c r="B13" s="553"/>
      <c r="C13" s="62" t="s">
        <v>224</v>
      </c>
      <c r="D13" s="50" t="s">
        <v>97</v>
      </c>
      <c r="E13" s="235"/>
      <c r="F13" s="235"/>
      <c r="G13" s="247">
        <v>1.1499999999999999</v>
      </c>
      <c r="H13" s="235"/>
      <c r="I13" s="235"/>
      <c r="J13" s="235"/>
    </row>
    <row r="14" spans="2:10" ht="15" customHeight="1" x14ac:dyDescent="0.3">
      <c r="B14" s="552" t="s">
        <v>227</v>
      </c>
      <c r="C14" s="62" t="s">
        <v>223</v>
      </c>
      <c r="D14" s="50" t="s">
        <v>102</v>
      </c>
      <c r="E14" s="235"/>
      <c r="F14" s="235"/>
      <c r="G14" s="247">
        <v>2.5</v>
      </c>
      <c r="H14" s="235"/>
      <c r="I14" s="235"/>
      <c r="J14" s="235"/>
    </row>
    <row r="15" spans="2:10" ht="15" customHeight="1" x14ac:dyDescent="0.3">
      <c r="B15" s="553"/>
      <c r="C15" s="62" t="s">
        <v>224</v>
      </c>
      <c r="D15" s="50" t="s">
        <v>98</v>
      </c>
      <c r="E15" s="235"/>
      <c r="F15" s="235"/>
      <c r="G15" s="247">
        <v>2.5</v>
      </c>
      <c r="H15" s="235"/>
      <c r="I15" s="235"/>
      <c r="J15" s="235"/>
    </row>
    <row r="16" spans="2:10" ht="15" customHeight="1" x14ac:dyDescent="0.3">
      <c r="B16" s="552" t="s">
        <v>228</v>
      </c>
      <c r="C16" s="62" t="s">
        <v>223</v>
      </c>
      <c r="D16" s="50" t="s">
        <v>99</v>
      </c>
      <c r="E16" s="235"/>
      <c r="F16" s="235"/>
      <c r="G16" s="248" t="s">
        <v>229</v>
      </c>
      <c r="H16" s="235"/>
      <c r="I16" s="235"/>
      <c r="J16" s="235"/>
    </row>
    <row r="17" spans="2:10" ht="15" customHeight="1" x14ac:dyDescent="0.3">
      <c r="B17" s="553"/>
      <c r="C17" s="62" t="s">
        <v>224</v>
      </c>
      <c r="D17" s="50" t="s">
        <v>100</v>
      </c>
      <c r="E17" s="235"/>
      <c r="F17" s="235"/>
      <c r="G17" s="248" t="s">
        <v>229</v>
      </c>
      <c r="H17" s="235"/>
      <c r="I17" s="235"/>
      <c r="J17" s="235"/>
    </row>
    <row r="18" spans="2:10" ht="15" customHeight="1" x14ac:dyDescent="0.3">
      <c r="B18" s="552" t="s">
        <v>23</v>
      </c>
      <c r="C18" s="62" t="s">
        <v>223</v>
      </c>
      <c r="D18" s="50" t="s">
        <v>283</v>
      </c>
      <c r="E18" s="235"/>
      <c r="F18" s="235"/>
      <c r="G18" s="249"/>
      <c r="H18" s="235"/>
      <c r="I18" s="235"/>
      <c r="J18" s="235"/>
    </row>
    <row r="19" spans="2:10" ht="15" customHeight="1" x14ac:dyDescent="0.3">
      <c r="B19" s="553"/>
      <c r="C19" s="62" t="s">
        <v>224</v>
      </c>
      <c r="D19" s="50" t="s">
        <v>103</v>
      </c>
      <c r="E19" s="235"/>
      <c r="F19" s="235"/>
      <c r="G19" s="249"/>
      <c r="H19" s="235"/>
      <c r="I19" s="235"/>
      <c r="J19" s="235"/>
    </row>
    <row r="20" spans="2:10" ht="15" customHeight="1" x14ac:dyDescent="0.3"/>
    <row r="21" spans="2:10" ht="15" customHeight="1" x14ac:dyDescent="0.3">
      <c r="B21" s="2"/>
    </row>
    <row r="22" spans="2:10" ht="15" customHeight="1" x14ac:dyDescent="0.3">
      <c r="B22" s="169" t="s">
        <v>603</v>
      </c>
      <c r="C22" s="196"/>
      <c r="D22" s="196"/>
      <c r="E22" s="196"/>
      <c r="F22" s="196"/>
      <c r="G22" s="197" t="s">
        <v>230</v>
      </c>
      <c r="H22" s="196"/>
      <c r="I22" s="196"/>
      <c r="J22" s="196"/>
    </row>
    <row r="23" spans="2:10" ht="30" customHeight="1" x14ac:dyDescent="0.3">
      <c r="B23" s="511" t="s">
        <v>217</v>
      </c>
      <c r="C23" s="511" t="s">
        <v>218</v>
      </c>
      <c r="D23" s="170"/>
      <c r="E23" s="160" t="s">
        <v>219</v>
      </c>
      <c r="F23" s="160" t="s">
        <v>220</v>
      </c>
      <c r="G23" s="160" t="s">
        <v>189</v>
      </c>
      <c r="H23" s="160" t="s">
        <v>61</v>
      </c>
      <c r="I23" s="160" t="s">
        <v>119</v>
      </c>
      <c r="J23" s="160" t="s">
        <v>221</v>
      </c>
    </row>
    <row r="24" spans="2:10" ht="15" customHeight="1" x14ac:dyDescent="0.3">
      <c r="B24" s="518"/>
      <c r="C24" s="518"/>
      <c r="D24" s="85" t="s">
        <v>0</v>
      </c>
      <c r="E24" s="50" t="s">
        <v>3</v>
      </c>
      <c r="F24" s="50" t="s">
        <v>4</v>
      </c>
      <c r="G24" s="50" t="s">
        <v>5</v>
      </c>
      <c r="H24" s="50" t="s">
        <v>24</v>
      </c>
      <c r="I24" s="50" t="s">
        <v>25</v>
      </c>
      <c r="J24" s="50" t="s">
        <v>62</v>
      </c>
    </row>
    <row r="25" spans="2:10" ht="15" customHeight="1" x14ac:dyDescent="0.3">
      <c r="B25" s="552" t="s">
        <v>222</v>
      </c>
      <c r="C25" s="62" t="s">
        <v>223</v>
      </c>
      <c r="D25" s="50" t="s">
        <v>105</v>
      </c>
      <c r="E25" s="235"/>
      <c r="F25" s="235"/>
      <c r="G25" s="247">
        <v>0.5</v>
      </c>
      <c r="H25" s="235"/>
      <c r="I25" s="235"/>
      <c r="J25" s="235"/>
    </row>
    <row r="26" spans="2:10" ht="15" customHeight="1" x14ac:dyDescent="0.3">
      <c r="B26" s="553"/>
      <c r="C26" s="62" t="s">
        <v>224</v>
      </c>
      <c r="D26" s="50" t="s">
        <v>106</v>
      </c>
      <c r="E26" s="235"/>
      <c r="F26" s="235"/>
      <c r="G26" s="247">
        <v>0.7</v>
      </c>
      <c r="H26" s="235"/>
      <c r="I26" s="235"/>
      <c r="J26" s="235"/>
    </row>
    <row r="27" spans="2:10" ht="15" customHeight="1" x14ac:dyDescent="0.3">
      <c r="B27" s="552" t="s">
        <v>225</v>
      </c>
      <c r="C27" s="62" t="s">
        <v>223</v>
      </c>
      <c r="D27" s="50" t="s">
        <v>107</v>
      </c>
      <c r="E27" s="235"/>
      <c r="F27" s="235"/>
      <c r="G27" s="247">
        <v>0.7</v>
      </c>
      <c r="H27" s="235"/>
      <c r="I27" s="235"/>
      <c r="J27" s="235"/>
    </row>
    <row r="28" spans="2:10" ht="15" customHeight="1" x14ac:dyDescent="0.3">
      <c r="B28" s="553"/>
      <c r="C28" s="62" t="s">
        <v>224</v>
      </c>
      <c r="D28" s="50" t="s">
        <v>108</v>
      </c>
      <c r="E28" s="235"/>
      <c r="F28" s="235"/>
      <c r="G28" s="247">
        <v>0.9</v>
      </c>
      <c r="H28" s="235"/>
      <c r="I28" s="235"/>
      <c r="J28" s="235"/>
    </row>
    <row r="29" spans="2:10" ht="15" customHeight="1" x14ac:dyDescent="0.3">
      <c r="B29" s="552" t="s">
        <v>226</v>
      </c>
      <c r="C29" s="62" t="s">
        <v>223</v>
      </c>
      <c r="D29" s="50" t="s">
        <v>109</v>
      </c>
      <c r="E29" s="235"/>
      <c r="F29" s="235"/>
      <c r="G29" s="247">
        <v>1.1499999999999999</v>
      </c>
      <c r="H29" s="235"/>
      <c r="I29" s="235"/>
      <c r="J29" s="235"/>
    </row>
    <row r="30" spans="2:10" ht="15" customHeight="1" x14ac:dyDescent="0.3">
      <c r="B30" s="553"/>
      <c r="C30" s="62" t="s">
        <v>224</v>
      </c>
      <c r="D30" s="50" t="s">
        <v>110</v>
      </c>
      <c r="E30" s="235"/>
      <c r="F30" s="235"/>
      <c r="G30" s="247">
        <v>1.1499999999999999</v>
      </c>
      <c r="H30" s="235"/>
      <c r="I30" s="235"/>
      <c r="J30" s="235"/>
    </row>
    <row r="31" spans="2:10" ht="15" customHeight="1" x14ac:dyDescent="0.3">
      <c r="B31" s="552" t="s">
        <v>227</v>
      </c>
      <c r="C31" s="62" t="s">
        <v>223</v>
      </c>
      <c r="D31" s="50" t="s">
        <v>111</v>
      </c>
      <c r="E31" s="235"/>
      <c r="F31" s="235"/>
      <c r="G31" s="247">
        <v>2.5</v>
      </c>
      <c r="H31" s="235"/>
      <c r="I31" s="235"/>
      <c r="J31" s="235"/>
    </row>
    <row r="32" spans="2:10" ht="15" customHeight="1" x14ac:dyDescent="0.3">
      <c r="B32" s="553"/>
      <c r="C32" s="62" t="s">
        <v>224</v>
      </c>
      <c r="D32" s="50" t="s">
        <v>112</v>
      </c>
      <c r="E32" s="235"/>
      <c r="F32" s="235"/>
      <c r="G32" s="247">
        <v>2.5</v>
      </c>
      <c r="H32" s="235"/>
      <c r="I32" s="235"/>
      <c r="J32" s="235"/>
    </row>
    <row r="33" spans="2:10" ht="15" customHeight="1" x14ac:dyDescent="0.3">
      <c r="B33" s="552" t="s">
        <v>228</v>
      </c>
      <c r="C33" s="62" t="s">
        <v>223</v>
      </c>
      <c r="D33" s="50" t="s">
        <v>113</v>
      </c>
      <c r="E33" s="235"/>
      <c r="F33" s="235"/>
      <c r="G33" s="248" t="s">
        <v>229</v>
      </c>
      <c r="H33" s="235"/>
      <c r="I33" s="235"/>
      <c r="J33" s="235"/>
    </row>
    <row r="34" spans="2:10" ht="15" customHeight="1" x14ac:dyDescent="0.3">
      <c r="B34" s="553"/>
      <c r="C34" s="62" t="s">
        <v>224</v>
      </c>
      <c r="D34" s="50" t="s">
        <v>114</v>
      </c>
      <c r="E34" s="235"/>
      <c r="F34" s="235"/>
      <c r="G34" s="248" t="s">
        <v>229</v>
      </c>
      <c r="H34" s="235"/>
      <c r="I34" s="235"/>
      <c r="J34" s="235"/>
    </row>
    <row r="35" spans="2:10" ht="15" customHeight="1" x14ac:dyDescent="0.3">
      <c r="B35" s="552" t="s">
        <v>23</v>
      </c>
      <c r="C35" s="62" t="s">
        <v>223</v>
      </c>
      <c r="D35" s="50" t="s">
        <v>115</v>
      </c>
      <c r="E35" s="235"/>
      <c r="F35" s="235"/>
      <c r="G35" s="249"/>
      <c r="H35" s="235"/>
      <c r="I35" s="235"/>
      <c r="J35" s="235"/>
    </row>
    <row r="36" spans="2:10" ht="15" customHeight="1" x14ac:dyDescent="0.3">
      <c r="B36" s="553"/>
      <c r="C36" s="62" t="s">
        <v>224</v>
      </c>
      <c r="D36" s="50" t="s">
        <v>116</v>
      </c>
      <c r="E36" s="235"/>
      <c r="F36" s="235"/>
      <c r="G36" s="249"/>
      <c r="H36" s="235"/>
      <c r="I36" s="235"/>
      <c r="J36" s="235"/>
    </row>
    <row r="37" spans="2:10" ht="15" customHeight="1" x14ac:dyDescent="0.3"/>
    <row r="38" spans="2:10" ht="15" customHeight="1" x14ac:dyDescent="0.3">
      <c r="B38" s="2"/>
    </row>
    <row r="39" spans="2:10" ht="15" customHeight="1" x14ac:dyDescent="0.3">
      <c r="B39" s="169" t="s">
        <v>604</v>
      </c>
      <c r="C39" s="196"/>
      <c r="D39" s="196"/>
      <c r="E39" s="196"/>
      <c r="F39" s="196"/>
      <c r="G39" s="197" t="s">
        <v>231</v>
      </c>
      <c r="H39" s="196"/>
      <c r="I39" s="196"/>
      <c r="J39" s="196"/>
    </row>
    <row r="40" spans="2:10" ht="30" customHeight="1" x14ac:dyDescent="0.3">
      <c r="B40" s="511" t="s">
        <v>217</v>
      </c>
      <c r="C40" s="511" t="s">
        <v>218</v>
      </c>
      <c r="D40" s="170"/>
      <c r="E40" s="160" t="s">
        <v>219</v>
      </c>
      <c r="F40" s="160" t="s">
        <v>220</v>
      </c>
      <c r="G40" s="160" t="s">
        <v>189</v>
      </c>
      <c r="H40" s="160" t="s">
        <v>61</v>
      </c>
      <c r="I40" s="160" t="s">
        <v>119</v>
      </c>
      <c r="J40" s="160" t="s">
        <v>221</v>
      </c>
    </row>
    <row r="41" spans="2:10" ht="15" customHeight="1" x14ac:dyDescent="0.3">
      <c r="B41" s="518"/>
      <c r="C41" s="518"/>
      <c r="D41" s="85" t="s">
        <v>0</v>
      </c>
      <c r="E41" s="50" t="s">
        <v>3</v>
      </c>
      <c r="F41" s="50" t="s">
        <v>4</v>
      </c>
      <c r="G41" s="50" t="s">
        <v>5</v>
      </c>
      <c r="H41" s="50" t="s">
        <v>24</v>
      </c>
      <c r="I41" s="50" t="s">
        <v>25</v>
      </c>
      <c r="J41" s="50" t="s">
        <v>62</v>
      </c>
    </row>
    <row r="42" spans="2:10" ht="15" customHeight="1" x14ac:dyDescent="0.3">
      <c r="B42" s="552" t="s">
        <v>222</v>
      </c>
      <c r="C42" s="62" t="s">
        <v>223</v>
      </c>
      <c r="D42" s="50" t="s">
        <v>574</v>
      </c>
      <c r="E42" s="235"/>
      <c r="F42" s="235"/>
      <c r="G42" s="247">
        <v>0.5</v>
      </c>
      <c r="H42" s="235"/>
      <c r="I42" s="235"/>
      <c r="J42" s="235"/>
    </row>
    <row r="43" spans="2:10" ht="15" customHeight="1" x14ac:dyDescent="0.3">
      <c r="B43" s="553"/>
      <c r="C43" s="62" t="s">
        <v>224</v>
      </c>
      <c r="D43" s="50" t="s">
        <v>575</v>
      </c>
      <c r="E43" s="235"/>
      <c r="F43" s="235"/>
      <c r="G43" s="247">
        <v>0.7</v>
      </c>
      <c r="H43" s="235"/>
      <c r="I43" s="235"/>
      <c r="J43" s="235"/>
    </row>
    <row r="44" spans="2:10" ht="15" customHeight="1" x14ac:dyDescent="0.3">
      <c r="B44" s="552" t="s">
        <v>225</v>
      </c>
      <c r="C44" s="62" t="s">
        <v>223</v>
      </c>
      <c r="D44" s="50" t="s">
        <v>576</v>
      </c>
      <c r="E44" s="235"/>
      <c r="F44" s="235"/>
      <c r="G44" s="247">
        <v>0.7</v>
      </c>
      <c r="H44" s="235"/>
      <c r="I44" s="235"/>
      <c r="J44" s="235"/>
    </row>
    <row r="45" spans="2:10" ht="15" customHeight="1" x14ac:dyDescent="0.3">
      <c r="B45" s="553"/>
      <c r="C45" s="62" t="s">
        <v>224</v>
      </c>
      <c r="D45" s="50" t="s">
        <v>577</v>
      </c>
      <c r="E45" s="235"/>
      <c r="F45" s="235"/>
      <c r="G45" s="247">
        <v>0.9</v>
      </c>
      <c r="H45" s="235"/>
      <c r="I45" s="235"/>
      <c r="J45" s="235"/>
    </row>
    <row r="46" spans="2:10" ht="15" customHeight="1" x14ac:dyDescent="0.3">
      <c r="B46" s="552" t="s">
        <v>226</v>
      </c>
      <c r="C46" s="62" t="s">
        <v>223</v>
      </c>
      <c r="D46" s="50" t="s">
        <v>578</v>
      </c>
      <c r="E46" s="235"/>
      <c r="F46" s="235"/>
      <c r="G46" s="247">
        <v>1.1499999999999999</v>
      </c>
      <c r="H46" s="235"/>
      <c r="I46" s="235"/>
      <c r="J46" s="235"/>
    </row>
    <row r="47" spans="2:10" ht="15" customHeight="1" x14ac:dyDescent="0.3">
      <c r="B47" s="553"/>
      <c r="C47" s="62" t="s">
        <v>224</v>
      </c>
      <c r="D47" s="50" t="s">
        <v>579</v>
      </c>
      <c r="E47" s="235"/>
      <c r="F47" s="235"/>
      <c r="G47" s="247">
        <v>1.1499999999999999</v>
      </c>
      <c r="H47" s="235"/>
      <c r="I47" s="235"/>
      <c r="J47" s="235"/>
    </row>
    <row r="48" spans="2:10" ht="15" customHeight="1" x14ac:dyDescent="0.3">
      <c r="B48" s="552" t="s">
        <v>227</v>
      </c>
      <c r="C48" s="62" t="s">
        <v>223</v>
      </c>
      <c r="D48" s="50" t="s">
        <v>580</v>
      </c>
      <c r="E48" s="235"/>
      <c r="F48" s="235"/>
      <c r="G48" s="247">
        <v>2.5</v>
      </c>
      <c r="H48" s="235"/>
      <c r="I48" s="235"/>
      <c r="J48" s="235"/>
    </row>
    <row r="49" spans="2:10" ht="15" customHeight="1" x14ac:dyDescent="0.3">
      <c r="B49" s="553"/>
      <c r="C49" s="62" t="s">
        <v>224</v>
      </c>
      <c r="D49" s="50" t="s">
        <v>581</v>
      </c>
      <c r="E49" s="235"/>
      <c r="F49" s="235"/>
      <c r="G49" s="247">
        <v>2.5</v>
      </c>
      <c r="H49" s="235"/>
      <c r="I49" s="235"/>
      <c r="J49" s="235"/>
    </row>
    <row r="50" spans="2:10" ht="15" customHeight="1" x14ac:dyDescent="0.3">
      <c r="B50" s="552" t="s">
        <v>228</v>
      </c>
      <c r="C50" s="62" t="s">
        <v>223</v>
      </c>
      <c r="D50" s="50" t="s">
        <v>582</v>
      </c>
      <c r="E50" s="235"/>
      <c r="F50" s="235"/>
      <c r="G50" s="248" t="s">
        <v>229</v>
      </c>
      <c r="H50" s="235"/>
      <c r="I50" s="235"/>
      <c r="J50" s="235"/>
    </row>
    <row r="51" spans="2:10" ht="15" customHeight="1" x14ac:dyDescent="0.3">
      <c r="B51" s="553"/>
      <c r="C51" s="62" t="s">
        <v>224</v>
      </c>
      <c r="D51" s="50" t="s">
        <v>583</v>
      </c>
      <c r="E51" s="235"/>
      <c r="F51" s="235"/>
      <c r="G51" s="248" t="s">
        <v>229</v>
      </c>
      <c r="H51" s="235"/>
      <c r="I51" s="235"/>
      <c r="J51" s="235"/>
    </row>
    <row r="52" spans="2:10" ht="15" customHeight="1" x14ac:dyDescent="0.3">
      <c r="B52" s="552" t="s">
        <v>23</v>
      </c>
      <c r="C52" s="62" t="s">
        <v>223</v>
      </c>
      <c r="D52" s="50" t="s">
        <v>584</v>
      </c>
      <c r="E52" s="235"/>
      <c r="F52" s="235"/>
      <c r="G52" s="249"/>
      <c r="H52" s="235"/>
      <c r="I52" s="235"/>
      <c r="J52" s="235"/>
    </row>
    <row r="53" spans="2:10" ht="15" customHeight="1" x14ac:dyDescent="0.3">
      <c r="B53" s="553"/>
      <c r="C53" s="62" t="s">
        <v>224</v>
      </c>
      <c r="D53" s="50" t="s">
        <v>585</v>
      </c>
      <c r="E53" s="235"/>
      <c r="F53" s="235"/>
      <c r="G53" s="249"/>
      <c r="H53" s="235"/>
      <c r="I53" s="235"/>
      <c r="J53" s="235"/>
    </row>
    <row r="54" spans="2:10" ht="15" customHeight="1" x14ac:dyDescent="0.3"/>
    <row r="55" spans="2:10" ht="15" customHeight="1" x14ac:dyDescent="0.3">
      <c r="B55" s="2"/>
    </row>
    <row r="56" spans="2:10" ht="15" customHeight="1" x14ac:dyDescent="0.3">
      <c r="B56" s="169" t="s">
        <v>605</v>
      </c>
      <c r="C56" s="196"/>
      <c r="D56" s="196"/>
      <c r="E56" s="196"/>
      <c r="F56" s="196"/>
      <c r="G56" s="197" t="s">
        <v>232</v>
      </c>
      <c r="H56" s="196"/>
      <c r="I56" s="196"/>
      <c r="J56" s="196"/>
    </row>
    <row r="57" spans="2:10" ht="30" customHeight="1" x14ac:dyDescent="0.3">
      <c r="B57" s="511" t="s">
        <v>217</v>
      </c>
      <c r="C57" s="511" t="s">
        <v>218</v>
      </c>
      <c r="D57" s="170"/>
      <c r="E57" s="160" t="s">
        <v>219</v>
      </c>
      <c r="F57" s="160" t="s">
        <v>220</v>
      </c>
      <c r="G57" s="160" t="s">
        <v>189</v>
      </c>
      <c r="H57" s="160" t="s">
        <v>61</v>
      </c>
      <c r="I57" s="160" t="s">
        <v>119</v>
      </c>
      <c r="J57" s="160" t="s">
        <v>221</v>
      </c>
    </row>
    <row r="58" spans="2:10" ht="15" customHeight="1" x14ac:dyDescent="0.3">
      <c r="B58" s="518"/>
      <c r="C58" s="518"/>
      <c r="D58" s="85" t="s">
        <v>0</v>
      </c>
      <c r="E58" s="50" t="s">
        <v>3</v>
      </c>
      <c r="F58" s="50" t="s">
        <v>4</v>
      </c>
      <c r="G58" s="50" t="s">
        <v>5</v>
      </c>
      <c r="H58" s="50" t="s">
        <v>24</v>
      </c>
      <c r="I58" s="50" t="s">
        <v>25</v>
      </c>
      <c r="J58" s="50" t="s">
        <v>62</v>
      </c>
    </row>
    <row r="59" spans="2:10" ht="15" customHeight="1" x14ac:dyDescent="0.3">
      <c r="B59" s="552" t="s">
        <v>222</v>
      </c>
      <c r="C59" s="62" t="s">
        <v>223</v>
      </c>
      <c r="D59" s="50" t="s">
        <v>586</v>
      </c>
      <c r="E59" s="235"/>
      <c r="F59" s="235"/>
      <c r="G59" s="247">
        <v>0.5</v>
      </c>
      <c r="H59" s="235"/>
      <c r="I59" s="235"/>
      <c r="J59" s="235"/>
    </row>
    <row r="60" spans="2:10" ht="15" customHeight="1" x14ac:dyDescent="0.3">
      <c r="B60" s="553"/>
      <c r="C60" s="62" t="s">
        <v>224</v>
      </c>
      <c r="D60" s="50" t="s">
        <v>587</v>
      </c>
      <c r="E60" s="235"/>
      <c r="F60" s="235"/>
      <c r="G60" s="247">
        <v>0.7</v>
      </c>
      <c r="H60" s="235"/>
      <c r="I60" s="235"/>
      <c r="J60" s="235"/>
    </row>
    <row r="61" spans="2:10" ht="15" customHeight="1" x14ac:dyDescent="0.3">
      <c r="B61" s="552" t="s">
        <v>225</v>
      </c>
      <c r="C61" s="62" t="s">
        <v>223</v>
      </c>
      <c r="D61" s="50" t="s">
        <v>588</v>
      </c>
      <c r="E61" s="235"/>
      <c r="F61" s="235"/>
      <c r="G61" s="247">
        <v>0.7</v>
      </c>
      <c r="H61" s="235"/>
      <c r="I61" s="235"/>
      <c r="J61" s="235"/>
    </row>
    <row r="62" spans="2:10" ht="15" customHeight="1" x14ac:dyDescent="0.3">
      <c r="B62" s="553"/>
      <c r="C62" s="62" t="s">
        <v>224</v>
      </c>
      <c r="D62" s="50" t="s">
        <v>589</v>
      </c>
      <c r="E62" s="235"/>
      <c r="F62" s="235"/>
      <c r="G62" s="247">
        <v>0.9</v>
      </c>
      <c r="H62" s="235"/>
      <c r="I62" s="235"/>
      <c r="J62" s="235"/>
    </row>
    <row r="63" spans="2:10" ht="15" customHeight="1" x14ac:dyDescent="0.3">
      <c r="B63" s="552" t="s">
        <v>226</v>
      </c>
      <c r="C63" s="62" t="s">
        <v>223</v>
      </c>
      <c r="D63" s="50" t="s">
        <v>590</v>
      </c>
      <c r="E63" s="235"/>
      <c r="F63" s="235"/>
      <c r="G63" s="247">
        <v>1.1499999999999999</v>
      </c>
      <c r="H63" s="235"/>
      <c r="I63" s="235"/>
      <c r="J63" s="235"/>
    </row>
    <row r="64" spans="2:10" ht="15" customHeight="1" x14ac:dyDescent="0.3">
      <c r="B64" s="553"/>
      <c r="C64" s="62" t="s">
        <v>224</v>
      </c>
      <c r="D64" s="50" t="s">
        <v>591</v>
      </c>
      <c r="E64" s="235"/>
      <c r="F64" s="235"/>
      <c r="G64" s="247">
        <v>1.1499999999999999</v>
      </c>
      <c r="H64" s="235"/>
      <c r="I64" s="235"/>
      <c r="J64" s="235"/>
    </row>
    <row r="65" spans="2:10" ht="15" customHeight="1" x14ac:dyDescent="0.3">
      <c r="B65" s="552" t="s">
        <v>227</v>
      </c>
      <c r="C65" s="62" t="s">
        <v>223</v>
      </c>
      <c r="D65" s="50" t="s">
        <v>592</v>
      </c>
      <c r="E65" s="235"/>
      <c r="F65" s="235"/>
      <c r="G65" s="247">
        <v>2.5</v>
      </c>
      <c r="H65" s="235"/>
      <c r="I65" s="235"/>
      <c r="J65" s="235"/>
    </row>
    <row r="66" spans="2:10" ht="15" customHeight="1" x14ac:dyDescent="0.3">
      <c r="B66" s="553"/>
      <c r="C66" s="62" t="s">
        <v>224</v>
      </c>
      <c r="D66" s="50" t="s">
        <v>593</v>
      </c>
      <c r="E66" s="235"/>
      <c r="F66" s="235"/>
      <c r="G66" s="247">
        <v>2.5</v>
      </c>
      <c r="H66" s="235"/>
      <c r="I66" s="235"/>
      <c r="J66" s="235"/>
    </row>
    <row r="67" spans="2:10" ht="15" customHeight="1" x14ac:dyDescent="0.3">
      <c r="B67" s="552" t="s">
        <v>228</v>
      </c>
      <c r="C67" s="62" t="s">
        <v>223</v>
      </c>
      <c r="D67" s="50" t="s">
        <v>594</v>
      </c>
      <c r="E67" s="235"/>
      <c r="F67" s="235"/>
      <c r="G67" s="248" t="s">
        <v>229</v>
      </c>
      <c r="H67" s="235"/>
      <c r="I67" s="235"/>
      <c r="J67" s="235"/>
    </row>
    <row r="68" spans="2:10" ht="15" customHeight="1" x14ac:dyDescent="0.3">
      <c r="B68" s="553"/>
      <c r="C68" s="62" t="s">
        <v>224</v>
      </c>
      <c r="D68" s="50" t="s">
        <v>595</v>
      </c>
      <c r="E68" s="235"/>
      <c r="F68" s="235"/>
      <c r="G68" s="248" t="s">
        <v>229</v>
      </c>
      <c r="H68" s="235"/>
      <c r="I68" s="235"/>
      <c r="J68" s="235"/>
    </row>
    <row r="69" spans="2:10" ht="15" customHeight="1" x14ac:dyDescent="0.3">
      <c r="B69" s="552" t="s">
        <v>23</v>
      </c>
      <c r="C69" s="62" t="s">
        <v>223</v>
      </c>
      <c r="D69" s="50" t="s">
        <v>596</v>
      </c>
      <c r="E69" s="235"/>
      <c r="F69" s="235"/>
      <c r="G69" s="249"/>
      <c r="H69" s="235"/>
      <c r="I69" s="235"/>
      <c r="J69" s="235"/>
    </row>
    <row r="70" spans="2:10" ht="15" customHeight="1" x14ac:dyDescent="0.3">
      <c r="B70" s="553"/>
      <c r="C70" s="62" t="s">
        <v>224</v>
      </c>
      <c r="D70" s="50" t="s">
        <v>597</v>
      </c>
      <c r="E70" s="235"/>
      <c r="F70" s="235"/>
      <c r="G70" s="249"/>
      <c r="H70" s="235"/>
      <c r="I70" s="235"/>
      <c r="J70" s="235"/>
    </row>
    <row r="71" spans="2:10" ht="15" customHeight="1" x14ac:dyDescent="0.3"/>
    <row r="72" spans="2:10" ht="15" customHeight="1" x14ac:dyDescent="0.3">
      <c r="B72" s="2"/>
    </row>
    <row r="73" spans="2:10" ht="15" customHeight="1" x14ac:dyDescent="0.3">
      <c r="B73" s="169" t="s">
        <v>606</v>
      </c>
      <c r="C73" s="196"/>
      <c r="D73" s="196"/>
      <c r="E73" s="197"/>
      <c r="F73" s="197" t="s">
        <v>1524</v>
      </c>
      <c r="G73" s="197"/>
      <c r="H73" s="341"/>
      <c r="I73" s="341"/>
      <c r="J73" s="341"/>
    </row>
    <row r="74" spans="2:10" ht="30" customHeight="1" x14ac:dyDescent="0.3">
      <c r="B74" s="555" t="s">
        <v>1546</v>
      </c>
      <c r="C74" s="556"/>
      <c r="D74" s="170"/>
      <c r="E74" s="160" t="s">
        <v>219</v>
      </c>
      <c r="F74" s="160" t="s">
        <v>220</v>
      </c>
      <c r="G74" s="161" t="s">
        <v>119</v>
      </c>
      <c r="H74" s="342" t="s">
        <v>61</v>
      </c>
      <c r="I74" s="342" t="s">
        <v>119</v>
      </c>
      <c r="J74" s="342" t="s">
        <v>221</v>
      </c>
    </row>
    <row r="75" spans="2:10" ht="15" customHeight="1" x14ac:dyDescent="0.3">
      <c r="B75" s="557"/>
      <c r="C75" s="558"/>
      <c r="D75" s="85" t="s">
        <v>0</v>
      </c>
      <c r="E75" s="50" t="s">
        <v>3</v>
      </c>
      <c r="F75" s="50" t="s">
        <v>4</v>
      </c>
      <c r="G75" s="99" t="s">
        <v>5</v>
      </c>
      <c r="H75" s="343" t="s">
        <v>24</v>
      </c>
      <c r="I75" s="343" t="s">
        <v>25</v>
      </c>
      <c r="J75" s="343" t="s">
        <v>62</v>
      </c>
    </row>
    <row r="76" spans="2:10" ht="15" hidden="1" customHeight="1" x14ac:dyDescent="0.3">
      <c r="B76" s="554">
        <v>1.9</v>
      </c>
      <c r="C76" s="445"/>
      <c r="D76" s="50" t="s">
        <v>598</v>
      </c>
      <c r="E76" s="235"/>
      <c r="F76" s="235"/>
      <c r="G76" s="235"/>
      <c r="H76" s="344"/>
      <c r="I76" s="344"/>
      <c r="J76" s="344"/>
    </row>
    <row r="77" spans="2:10" ht="15" hidden="1" customHeight="1" x14ac:dyDescent="0.3">
      <c r="B77" s="554">
        <v>2.9</v>
      </c>
      <c r="C77" s="445"/>
      <c r="D77" s="50" t="s">
        <v>599</v>
      </c>
      <c r="E77" s="235"/>
      <c r="F77" s="235"/>
      <c r="G77" s="235"/>
      <c r="H77" s="344"/>
      <c r="I77" s="344"/>
      <c r="J77" s="344"/>
    </row>
    <row r="78" spans="2:10" ht="15" hidden="1" customHeight="1" x14ac:dyDescent="0.3">
      <c r="B78" s="554">
        <v>3.7</v>
      </c>
      <c r="C78" s="445"/>
      <c r="D78" s="50" t="s">
        <v>600</v>
      </c>
      <c r="E78" s="235"/>
      <c r="F78" s="235"/>
      <c r="G78" s="235"/>
      <c r="H78" s="344"/>
      <c r="I78" s="344"/>
      <c r="J78" s="344"/>
    </row>
    <row r="79" spans="2:10" ht="15" customHeight="1" x14ac:dyDescent="0.3">
      <c r="B79" s="444" t="s">
        <v>23</v>
      </c>
      <c r="C79" s="445"/>
      <c r="D79" s="50" t="s">
        <v>601</v>
      </c>
      <c r="E79" s="235">
        <v>13400</v>
      </c>
      <c r="F79" s="235"/>
      <c r="G79" s="235">
        <v>21440</v>
      </c>
      <c r="H79" s="344"/>
      <c r="I79" s="344"/>
      <c r="J79" s="344"/>
    </row>
  </sheetData>
  <mergeCells count="39">
    <mergeCell ref="C40:C41"/>
    <mergeCell ref="B40:B41"/>
    <mergeCell ref="B77:C77"/>
    <mergeCell ref="B78:C78"/>
    <mergeCell ref="B79:C79"/>
    <mergeCell ref="B76:C76"/>
    <mergeCell ref="B74:C75"/>
    <mergeCell ref="B25:B26"/>
    <mergeCell ref="B27:B28"/>
    <mergeCell ref="C57:C58"/>
    <mergeCell ref="E5:J5"/>
    <mergeCell ref="B69:B70"/>
    <mergeCell ref="B48:B49"/>
    <mergeCell ref="B50:B51"/>
    <mergeCell ref="B46:B47"/>
    <mergeCell ref="B52:B53"/>
    <mergeCell ref="B57:B58"/>
    <mergeCell ref="B59:B60"/>
    <mergeCell ref="B61:B62"/>
    <mergeCell ref="B63:B64"/>
    <mergeCell ref="B65:B66"/>
    <mergeCell ref="B67:B68"/>
    <mergeCell ref="B33:B34"/>
    <mergeCell ref="B29:B30"/>
    <mergeCell ref="B31:B32"/>
    <mergeCell ref="B42:B43"/>
    <mergeCell ref="B44:B45"/>
    <mergeCell ref="B2:J2"/>
    <mergeCell ref="B12:B13"/>
    <mergeCell ref="B35:B36"/>
    <mergeCell ref="B16:B17"/>
    <mergeCell ref="B18:B19"/>
    <mergeCell ref="B23:B24"/>
    <mergeCell ref="C23:C24"/>
    <mergeCell ref="B6:B7"/>
    <mergeCell ref="C6:C7"/>
    <mergeCell ref="B8:B9"/>
    <mergeCell ref="B10:B11"/>
    <mergeCell ref="B14:B15"/>
  </mergeCells>
  <phoneticPr fontId="38" type="noConversion"/>
  <pageMargins left="0.70866141732283472" right="0.70866141732283472" top="0.74803149606299213" bottom="0.74803149606299213" header="0.31496062992125984" footer="0.31496062992125984"/>
  <pageSetup paperSize="9" scale="51" orientation="portrait" r:id="rId1"/>
  <headerFooter>
    <oddHeader>&amp;CEN
Annex XXIII</oddHeader>
    <oddFooter>&amp;C&amp;P</oddFooter>
  </headerFooter>
  <ignoredErrors>
    <ignoredError sqref="D8:D19" numberStoredAsText="1"/>
  </ignoredErrors>
  <drawing r:id="rId2"/>
  <legacyDrawing r:id="rId3"/>
  <controls>
    <mc:AlternateContent xmlns:mc="http://schemas.openxmlformats.org/markup-compatibility/2006">
      <mc:Choice Requires="x14">
        <control shapeId="66561"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66561" r:id="rId4" name="aguWaterMark"/>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850B3-55AC-4277-BC47-7B735B3BBE89}">
  <sheetPr codeName="Sheet60">
    <tabColor theme="0"/>
    <pageSetUpPr fitToPage="1"/>
  </sheetPr>
  <dimension ref="A1:M39"/>
  <sheetViews>
    <sheetView showGridLines="0" showRowColHeaders="0" zoomScaleNormal="100" zoomScalePageLayoutView="9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109375" defaultRowHeight="14.4" x14ac:dyDescent="0.3"/>
  <cols>
    <col min="1" max="1" width="2.5546875" style="36" customWidth="1"/>
    <col min="2" max="2" width="9" customWidth="1"/>
    <col min="3" max="3" width="58.44140625" customWidth="1"/>
    <col min="4" max="4" width="7.5546875" style="36" customWidth="1"/>
    <col min="5" max="12" width="18.5546875" customWidth="1"/>
  </cols>
  <sheetData>
    <row r="1" spans="1:13" ht="10.199999999999999" customHeight="1" x14ac:dyDescent="0.3">
      <c r="B1" s="36"/>
      <c r="C1" s="36"/>
      <c r="D1" s="43"/>
    </row>
    <row r="2" spans="1:13" ht="27.9" customHeight="1" x14ac:dyDescent="0.3">
      <c r="A2" s="2"/>
      <c r="B2" s="438" t="s">
        <v>622</v>
      </c>
      <c r="C2" s="438"/>
      <c r="D2" s="438"/>
      <c r="E2" s="438"/>
      <c r="F2" s="438"/>
      <c r="G2" s="438"/>
      <c r="H2" s="438"/>
      <c r="I2" s="438"/>
      <c r="J2" s="438"/>
      <c r="K2" s="438"/>
      <c r="L2" s="438"/>
    </row>
    <row r="3" spans="1:13" ht="14.4" customHeight="1" x14ac:dyDescent="0.3">
      <c r="A3" s="30"/>
      <c r="B3" s="90" t="s">
        <v>1545</v>
      </c>
      <c r="C3" s="90"/>
      <c r="D3" s="30"/>
      <c r="E3" s="30"/>
      <c r="F3" s="30"/>
      <c r="G3" s="30"/>
      <c r="H3" s="30"/>
      <c r="I3" s="30"/>
      <c r="J3" s="30"/>
      <c r="K3" s="30"/>
      <c r="L3" s="30"/>
      <c r="M3" s="32"/>
    </row>
    <row r="4" spans="1:13" x14ac:dyDescent="0.3">
      <c r="A4" s="30"/>
      <c r="B4" s="32"/>
      <c r="C4" s="32"/>
      <c r="D4" s="30"/>
      <c r="M4" s="32"/>
    </row>
    <row r="5" spans="1:13" ht="66" customHeight="1" x14ac:dyDescent="0.3">
      <c r="A5" s="30"/>
      <c r="B5" s="82"/>
      <c r="C5" s="106"/>
      <c r="D5" s="168"/>
      <c r="E5" s="51" t="s">
        <v>166</v>
      </c>
      <c r="F5" s="51" t="s">
        <v>167</v>
      </c>
      <c r="G5" s="51" t="s">
        <v>168</v>
      </c>
      <c r="H5" s="51" t="s">
        <v>573</v>
      </c>
      <c r="I5" s="51" t="s">
        <v>169</v>
      </c>
      <c r="J5" s="51" t="s">
        <v>170</v>
      </c>
      <c r="K5" s="51" t="s">
        <v>61</v>
      </c>
      <c r="L5" s="51" t="s">
        <v>171</v>
      </c>
      <c r="M5" s="32"/>
    </row>
    <row r="6" spans="1:13" x14ac:dyDescent="0.3">
      <c r="A6" s="30"/>
      <c r="B6" s="166"/>
      <c r="C6" s="167"/>
      <c r="D6" s="50" t="s">
        <v>0</v>
      </c>
      <c r="E6" s="50" t="s">
        <v>3</v>
      </c>
      <c r="F6" s="50" t="s">
        <v>4</v>
      </c>
      <c r="G6" s="50" t="s">
        <v>5</v>
      </c>
      <c r="H6" s="50" t="s">
        <v>24</v>
      </c>
      <c r="I6" s="50" t="s">
        <v>25</v>
      </c>
      <c r="J6" s="50" t="s">
        <v>62</v>
      </c>
      <c r="K6" s="50" t="s">
        <v>63</v>
      </c>
      <c r="L6" s="50" t="s">
        <v>64</v>
      </c>
      <c r="M6" s="32"/>
    </row>
    <row r="7" spans="1:13" x14ac:dyDescent="0.3">
      <c r="B7" s="444" t="s">
        <v>173</v>
      </c>
      <c r="C7" s="470"/>
      <c r="D7" s="85" t="s">
        <v>172</v>
      </c>
      <c r="E7" s="235">
        <v>114197.83</v>
      </c>
      <c r="F7" s="235">
        <v>3832000</v>
      </c>
      <c r="G7" s="238"/>
      <c r="H7" s="250">
        <v>1.4</v>
      </c>
      <c r="I7" s="235">
        <v>5524676.96</v>
      </c>
      <c r="J7" s="235">
        <v>5524676.96</v>
      </c>
      <c r="K7" s="235">
        <v>5524676.96</v>
      </c>
      <c r="L7" s="235">
        <v>1104935.3899999999</v>
      </c>
      <c r="M7" s="32"/>
    </row>
    <row r="8" spans="1:13" x14ac:dyDescent="0.3">
      <c r="B8" s="444" t="s">
        <v>175</v>
      </c>
      <c r="C8" s="470"/>
      <c r="D8" s="85" t="s">
        <v>174</v>
      </c>
      <c r="E8" s="235"/>
      <c r="F8" s="235"/>
      <c r="G8" s="238"/>
      <c r="H8" s="251">
        <v>1.4</v>
      </c>
      <c r="I8" s="235"/>
      <c r="J8" s="235"/>
      <c r="K8" s="235"/>
      <c r="L8" s="235"/>
      <c r="M8" s="32"/>
    </row>
    <row r="9" spans="1:13" x14ac:dyDescent="0.3">
      <c r="B9" s="444" t="s">
        <v>176</v>
      </c>
      <c r="C9" s="470"/>
      <c r="D9" s="85">
        <v>1</v>
      </c>
      <c r="E9" s="235"/>
      <c r="F9" s="235"/>
      <c r="G9" s="238"/>
      <c r="H9" s="251">
        <v>1.4</v>
      </c>
      <c r="I9" s="235"/>
      <c r="J9" s="235"/>
      <c r="K9" s="235"/>
      <c r="L9" s="235"/>
      <c r="M9" s="32"/>
    </row>
    <row r="10" spans="1:13" x14ac:dyDescent="0.3">
      <c r="B10" s="528" t="s">
        <v>177</v>
      </c>
      <c r="C10" s="529"/>
      <c r="D10" s="85">
        <v>2</v>
      </c>
      <c r="E10" s="238"/>
      <c r="F10" s="238"/>
      <c r="G10" s="235"/>
      <c r="H10" s="235"/>
      <c r="I10" s="235"/>
      <c r="J10" s="235"/>
      <c r="K10" s="235"/>
      <c r="L10" s="235"/>
      <c r="M10" s="32"/>
    </row>
    <row r="11" spans="1:13" x14ac:dyDescent="0.3">
      <c r="B11" s="112"/>
      <c r="C11" s="61" t="s">
        <v>179</v>
      </c>
      <c r="D11" s="50" t="s">
        <v>178</v>
      </c>
      <c r="E11" s="238"/>
      <c r="F11" s="238"/>
      <c r="G11" s="235"/>
      <c r="H11" s="238"/>
      <c r="I11" s="235"/>
      <c r="J11" s="235"/>
      <c r="K11" s="235"/>
      <c r="L11" s="235"/>
      <c r="M11" s="32"/>
    </row>
    <row r="12" spans="1:13" x14ac:dyDescent="0.3">
      <c r="B12" s="112"/>
      <c r="C12" s="61" t="s">
        <v>181</v>
      </c>
      <c r="D12" s="50" t="s">
        <v>180</v>
      </c>
      <c r="E12" s="238"/>
      <c r="F12" s="238"/>
      <c r="G12" s="235"/>
      <c r="H12" s="238"/>
      <c r="I12" s="235"/>
      <c r="J12" s="235"/>
      <c r="K12" s="235"/>
      <c r="L12" s="235"/>
      <c r="M12" s="32"/>
    </row>
    <row r="13" spans="1:13" x14ac:dyDescent="0.3">
      <c r="B13" s="112"/>
      <c r="C13" s="61" t="s">
        <v>183</v>
      </c>
      <c r="D13" s="50" t="s">
        <v>182</v>
      </c>
      <c r="E13" s="238"/>
      <c r="F13" s="238"/>
      <c r="G13" s="235"/>
      <c r="H13" s="238"/>
      <c r="I13" s="235"/>
      <c r="J13" s="235"/>
      <c r="K13" s="235"/>
      <c r="L13" s="235"/>
      <c r="M13" s="32"/>
    </row>
    <row r="14" spans="1:13" x14ac:dyDescent="0.3">
      <c r="B14" s="444" t="s">
        <v>184</v>
      </c>
      <c r="C14" s="470"/>
      <c r="D14" s="85">
        <v>3</v>
      </c>
      <c r="E14" s="238"/>
      <c r="F14" s="238"/>
      <c r="G14" s="238"/>
      <c r="H14" s="238"/>
      <c r="I14" s="235"/>
      <c r="J14" s="235"/>
      <c r="K14" s="235"/>
      <c r="L14" s="235"/>
      <c r="M14" s="32"/>
    </row>
    <row r="15" spans="1:13" x14ac:dyDescent="0.3">
      <c r="B15" s="444" t="s">
        <v>185</v>
      </c>
      <c r="C15" s="470"/>
      <c r="D15" s="85">
        <v>4</v>
      </c>
      <c r="E15" s="238"/>
      <c r="F15" s="238"/>
      <c r="G15" s="238"/>
      <c r="H15" s="238"/>
      <c r="I15" s="235"/>
      <c r="J15" s="235"/>
      <c r="K15" s="235"/>
      <c r="L15" s="235"/>
      <c r="M15" s="32"/>
    </row>
    <row r="16" spans="1:13" x14ac:dyDescent="0.3">
      <c r="B16" s="444" t="s">
        <v>186</v>
      </c>
      <c r="C16" s="470"/>
      <c r="D16" s="85">
        <v>5</v>
      </c>
      <c r="E16" s="238"/>
      <c r="F16" s="238"/>
      <c r="G16" s="238"/>
      <c r="H16" s="238"/>
      <c r="I16" s="235"/>
      <c r="J16" s="235"/>
      <c r="K16" s="235"/>
      <c r="L16" s="235"/>
      <c r="M16" s="32"/>
    </row>
    <row r="17" spans="2:13" x14ac:dyDescent="0.3">
      <c r="B17" s="467" t="s">
        <v>23</v>
      </c>
      <c r="C17" s="559"/>
      <c r="D17" s="85">
        <v>6</v>
      </c>
      <c r="E17" s="238"/>
      <c r="F17" s="238"/>
      <c r="G17" s="238"/>
      <c r="H17" s="238"/>
      <c r="I17" s="254">
        <v>5524676.96</v>
      </c>
      <c r="J17" s="254">
        <v>5524676.96</v>
      </c>
      <c r="K17" s="254">
        <v>5524676.96</v>
      </c>
      <c r="L17" s="254">
        <v>1104935.3899999999</v>
      </c>
      <c r="M17" s="32"/>
    </row>
    <row r="38" spans="13:13" x14ac:dyDescent="0.3">
      <c r="M38" s="11"/>
    </row>
    <row r="39" spans="13:13" x14ac:dyDescent="0.3">
      <c r="M39" s="11"/>
    </row>
  </sheetData>
  <mergeCells count="9">
    <mergeCell ref="B17:C17"/>
    <mergeCell ref="B10:C10"/>
    <mergeCell ref="B2:L2"/>
    <mergeCell ref="B8:C8"/>
    <mergeCell ref="B9:C9"/>
    <mergeCell ref="B14:C14"/>
    <mergeCell ref="B15:C15"/>
    <mergeCell ref="B16:C16"/>
    <mergeCell ref="B7:C7"/>
  </mergeCells>
  <pageMargins left="0.70866141732283472" right="0.70866141732283472" top="0.74803149606299213" bottom="0.74803149606299213" header="0.31496062992125984" footer="0.31496062992125984"/>
  <pageSetup paperSize="9" scale="57" orientation="landscape" r:id="rId1"/>
  <headerFooter>
    <oddHeader>&amp;CEN
Annex XXV</oddHeader>
    <oddFooter>&amp;C&amp;P</oddFooter>
  </headerFooter>
  <drawing r:id="rId2"/>
  <legacyDrawing r:id="rId3"/>
  <controls>
    <mc:AlternateContent xmlns:mc="http://schemas.openxmlformats.org/markup-compatibility/2006">
      <mc:Choice Requires="x14">
        <control shapeId="68609"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68609" r:id="rId4" name="aguWaterMark"/>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3FB88-3046-47B5-BE59-AB964314E76A}">
  <sheetPr codeName="Sheet62">
    <tabColor theme="0"/>
    <pageSetUpPr fitToPage="1"/>
  </sheetPr>
  <dimension ref="A1:Q20"/>
  <sheetViews>
    <sheetView showGridLines="0" showRowColHeaders="0" zoomScaleNormal="100" workbookViewId="0">
      <pane xSplit="3" ySplit="7" topLeftCell="E8" activePane="bottomRight" state="frozen"/>
      <selection activeCell="C26" sqref="C26:E26"/>
      <selection pane="topRight" activeCell="C26" sqref="C26:E26"/>
      <selection pane="bottomLeft" activeCell="C26" sqref="C26:E26"/>
      <selection pane="bottomRight" activeCell="C7" sqref="C7"/>
    </sheetView>
  </sheetViews>
  <sheetFormatPr defaultColWidth="9.109375" defaultRowHeight="14.4" x14ac:dyDescent="0.3"/>
  <cols>
    <col min="1" max="1" width="2.5546875" style="28" customWidth="1"/>
    <col min="2" max="2" width="53.109375" customWidth="1"/>
    <col min="3" max="3" width="7.5546875" style="28" customWidth="1"/>
    <col min="4" max="14" width="18.5546875" customWidth="1"/>
    <col min="15" max="15" width="18.5546875" style="5" customWidth="1"/>
  </cols>
  <sheetData>
    <row r="1" spans="1:17" ht="10.199999999999999" customHeight="1" x14ac:dyDescent="0.3"/>
    <row r="2" spans="1:17" ht="27.9" customHeight="1" x14ac:dyDescent="0.3">
      <c r="A2" s="2"/>
      <c r="B2" s="438" t="s">
        <v>623</v>
      </c>
      <c r="C2" s="438"/>
      <c r="D2" s="438"/>
      <c r="E2" s="438"/>
      <c r="F2" s="438"/>
      <c r="G2" s="438"/>
      <c r="H2" s="438"/>
      <c r="I2" s="438"/>
      <c r="J2" s="438"/>
      <c r="K2" s="438"/>
      <c r="L2" s="438"/>
      <c r="M2" s="438"/>
      <c r="N2" s="438"/>
      <c r="O2" s="438"/>
    </row>
    <row r="3" spans="1:17" ht="14.4" customHeight="1" x14ac:dyDescent="0.3">
      <c r="A3" s="12"/>
      <c r="B3" s="90" t="s">
        <v>1545</v>
      </c>
      <c r="C3" s="12"/>
    </row>
    <row r="4" spans="1:17" ht="20.100000000000001" customHeight="1" x14ac:dyDescent="0.3">
      <c r="A4" s="12"/>
    </row>
    <row r="5" spans="1:17" ht="20.100000000000001" customHeight="1" x14ac:dyDescent="0.3">
      <c r="A5" s="12"/>
      <c r="B5" s="95"/>
      <c r="C5" s="144"/>
      <c r="D5" s="535" t="s">
        <v>189</v>
      </c>
      <c r="E5" s="515"/>
      <c r="F5" s="515"/>
      <c r="G5" s="515"/>
      <c r="H5" s="515"/>
      <c r="I5" s="515"/>
      <c r="J5" s="515"/>
      <c r="K5" s="515"/>
      <c r="L5" s="515"/>
      <c r="M5" s="515"/>
      <c r="N5" s="515"/>
      <c r="O5" s="511" t="s">
        <v>572</v>
      </c>
    </row>
    <row r="6" spans="1:17" ht="31.5" customHeight="1" x14ac:dyDescent="0.3">
      <c r="A6" s="12"/>
      <c r="B6" s="143"/>
      <c r="C6" s="145"/>
      <c r="D6" s="163">
        <v>0</v>
      </c>
      <c r="E6" s="163">
        <v>0.02</v>
      </c>
      <c r="F6" s="163">
        <v>0.04</v>
      </c>
      <c r="G6" s="163">
        <v>0.1</v>
      </c>
      <c r="H6" s="163">
        <v>0.2</v>
      </c>
      <c r="I6" s="163">
        <v>0.5</v>
      </c>
      <c r="J6" s="163">
        <v>0.7</v>
      </c>
      <c r="K6" s="163">
        <v>0.75</v>
      </c>
      <c r="L6" s="163">
        <v>1</v>
      </c>
      <c r="M6" s="163">
        <v>1.5</v>
      </c>
      <c r="N6" s="163" t="s">
        <v>190</v>
      </c>
      <c r="O6" s="518"/>
    </row>
    <row r="7" spans="1:17" x14ac:dyDescent="0.3">
      <c r="A7" s="12"/>
      <c r="B7" s="193" t="s">
        <v>188</v>
      </c>
      <c r="C7" s="50" t="s">
        <v>0</v>
      </c>
      <c r="D7" s="99" t="s">
        <v>3</v>
      </c>
      <c r="E7" s="99" t="s">
        <v>4</v>
      </c>
      <c r="F7" s="99" t="s">
        <v>5</v>
      </c>
      <c r="G7" s="99" t="s">
        <v>24</v>
      </c>
      <c r="H7" s="99" t="s">
        <v>25</v>
      </c>
      <c r="I7" s="99" t="s">
        <v>62</v>
      </c>
      <c r="J7" s="99" t="s">
        <v>63</v>
      </c>
      <c r="K7" s="99" t="s">
        <v>64</v>
      </c>
      <c r="L7" s="99" t="s">
        <v>69</v>
      </c>
      <c r="M7" s="99" t="s">
        <v>70</v>
      </c>
      <c r="N7" s="99" t="s">
        <v>71</v>
      </c>
      <c r="O7" s="99" t="s">
        <v>72</v>
      </c>
    </row>
    <row r="8" spans="1:17" x14ac:dyDescent="0.3">
      <c r="B8" s="62" t="s">
        <v>191</v>
      </c>
      <c r="C8" s="50">
        <v>1</v>
      </c>
      <c r="D8" s="235"/>
      <c r="E8" s="235"/>
      <c r="F8" s="235"/>
      <c r="G8" s="235"/>
      <c r="H8" s="235"/>
      <c r="I8" s="235"/>
      <c r="J8" s="235"/>
      <c r="K8" s="235"/>
      <c r="L8" s="235"/>
      <c r="M8" s="235"/>
      <c r="N8" s="235"/>
      <c r="O8" s="235"/>
    </row>
    <row r="9" spans="1:17" x14ac:dyDescent="0.3">
      <c r="B9" s="62" t="s">
        <v>192</v>
      </c>
      <c r="C9" s="50">
        <v>2</v>
      </c>
      <c r="D9" s="235"/>
      <c r="E9" s="235"/>
      <c r="F9" s="235"/>
      <c r="G9" s="235"/>
      <c r="H9" s="235"/>
      <c r="I9" s="235"/>
      <c r="J9" s="235"/>
      <c r="K9" s="235"/>
      <c r="L9" s="235"/>
      <c r="M9" s="235"/>
      <c r="N9" s="235"/>
      <c r="O9" s="235"/>
    </row>
    <row r="10" spans="1:17" x14ac:dyDescent="0.3">
      <c r="B10" s="62" t="s">
        <v>193</v>
      </c>
      <c r="C10" s="50">
        <v>3</v>
      </c>
      <c r="D10" s="235"/>
      <c r="E10" s="235"/>
      <c r="F10" s="235"/>
      <c r="G10" s="235"/>
      <c r="H10" s="235"/>
      <c r="I10" s="235"/>
      <c r="J10" s="235"/>
      <c r="K10" s="235"/>
      <c r="L10" s="235"/>
      <c r="M10" s="235"/>
      <c r="N10" s="235"/>
      <c r="O10" s="235"/>
    </row>
    <row r="11" spans="1:17" x14ac:dyDescent="0.3">
      <c r="B11" s="62" t="s">
        <v>194</v>
      </c>
      <c r="C11" s="50">
        <v>4</v>
      </c>
      <c r="D11" s="235"/>
      <c r="E11" s="235"/>
      <c r="F11" s="235"/>
      <c r="G11" s="235"/>
      <c r="H11" s="235"/>
      <c r="I11" s="235"/>
      <c r="J11" s="235"/>
      <c r="K11" s="235"/>
      <c r="L11" s="235"/>
      <c r="M11" s="235"/>
      <c r="N11" s="235"/>
      <c r="O11" s="235"/>
    </row>
    <row r="12" spans="1:17" x14ac:dyDescent="0.3">
      <c r="B12" s="62" t="s">
        <v>195</v>
      </c>
      <c r="C12" s="50">
        <v>5</v>
      </c>
      <c r="D12" s="235"/>
      <c r="E12" s="235"/>
      <c r="F12" s="235"/>
      <c r="G12" s="235"/>
      <c r="H12" s="235"/>
      <c r="I12" s="235"/>
      <c r="J12" s="235"/>
      <c r="K12" s="235"/>
      <c r="L12" s="235"/>
      <c r="M12" s="235"/>
      <c r="N12" s="235"/>
      <c r="O12" s="235"/>
    </row>
    <row r="13" spans="1:17" x14ac:dyDescent="0.3">
      <c r="B13" s="62" t="s">
        <v>196</v>
      </c>
      <c r="C13" s="50">
        <v>6</v>
      </c>
      <c r="D13" s="235"/>
      <c r="E13" s="235"/>
      <c r="F13" s="235"/>
      <c r="G13" s="235"/>
      <c r="H13" s="235">
        <v>5524676.96</v>
      </c>
      <c r="I13" s="235"/>
      <c r="J13" s="235"/>
      <c r="K13" s="235"/>
      <c r="L13" s="235"/>
      <c r="M13" s="235"/>
      <c r="N13" s="235"/>
      <c r="O13" s="235">
        <v>5524676.96</v>
      </c>
      <c r="Q13" s="3"/>
    </row>
    <row r="14" spans="1:17" x14ac:dyDescent="0.3">
      <c r="B14" s="62" t="s">
        <v>197</v>
      </c>
      <c r="C14" s="50">
        <v>7</v>
      </c>
      <c r="D14" s="235"/>
      <c r="E14" s="235"/>
      <c r="F14" s="235"/>
      <c r="G14" s="235"/>
      <c r="H14" s="235"/>
      <c r="I14" s="235"/>
      <c r="J14" s="235"/>
      <c r="K14" s="235"/>
      <c r="L14" s="235"/>
      <c r="M14" s="235"/>
      <c r="N14" s="235"/>
      <c r="O14" s="235"/>
    </row>
    <row r="15" spans="1:17" x14ac:dyDescent="0.3">
      <c r="B15" s="62" t="s">
        <v>198</v>
      </c>
      <c r="C15" s="50">
        <v>8</v>
      </c>
      <c r="D15" s="235"/>
      <c r="E15" s="235"/>
      <c r="F15" s="235"/>
      <c r="G15" s="235"/>
      <c r="H15" s="235"/>
      <c r="I15" s="235"/>
      <c r="J15" s="235"/>
      <c r="K15" s="235"/>
      <c r="L15" s="235"/>
      <c r="M15" s="235"/>
      <c r="N15" s="235"/>
      <c r="O15" s="235"/>
    </row>
    <row r="16" spans="1:17" x14ac:dyDescent="0.3">
      <c r="B16" s="62" t="s">
        <v>199</v>
      </c>
      <c r="C16" s="50">
        <v>9</v>
      </c>
      <c r="D16" s="235"/>
      <c r="E16" s="235"/>
      <c r="F16" s="235"/>
      <c r="G16" s="235"/>
      <c r="H16" s="235"/>
      <c r="I16" s="235"/>
      <c r="J16" s="235"/>
      <c r="K16" s="235"/>
      <c r="L16" s="235"/>
      <c r="M16" s="235"/>
      <c r="N16" s="235"/>
      <c r="O16" s="235"/>
    </row>
    <row r="17" spans="2:15" x14ac:dyDescent="0.3">
      <c r="B17" s="62" t="s">
        <v>200</v>
      </c>
      <c r="C17" s="50">
        <v>10</v>
      </c>
      <c r="D17" s="235"/>
      <c r="E17" s="235"/>
      <c r="F17" s="235"/>
      <c r="G17" s="235"/>
      <c r="H17" s="235"/>
      <c r="I17" s="235"/>
      <c r="J17" s="235"/>
      <c r="K17" s="235"/>
      <c r="L17" s="235"/>
      <c r="M17" s="235"/>
      <c r="N17" s="235"/>
      <c r="O17" s="235"/>
    </row>
    <row r="18" spans="2:15" x14ac:dyDescent="0.3">
      <c r="B18" s="96" t="s">
        <v>77</v>
      </c>
      <c r="C18" s="50">
        <v>11</v>
      </c>
      <c r="D18" s="254"/>
      <c r="E18" s="254"/>
      <c r="F18" s="254"/>
      <c r="G18" s="254"/>
      <c r="H18" s="254">
        <v>5524676.96</v>
      </c>
      <c r="I18" s="254"/>
      <c r="J18" s="254"/>
      <c r="K18" s="254"/>
      <c r="L18" s="254"/>
      <c r="M18" s="254"/>
      <c r="N18" s="254"/>
      <c r="O18" s="254">
        <v>5524676.96</v>
      </c>
    </row>
    <row r="20" spans="2:15" x14ac:dyDescent="0.3">
      <c r="B20" s="3"/>
    </row>
  </sheetData>
  <mergeCells count="3">
    <mergeCell ref="D5:N5"/>
    <mergeCell ref="B2:O2"/>
    <mergeCell ref="O5:O6"/>
  </mergeCells>
  <pageMargins left="0.70866141732283472" right="0.70866141732283472" top="0.74803149606299213" bottom="0.74803149606299213" header="0.31496062992125984" footer="0.31496062992125984"/>
  <pageSetup paperSize="9" scale="45" orientation="landscape" r:id="rId1"/>
  <headerFooter>
    <oddHeader>&amp;CEN
Annex XXV</oddHeader>
    <oddFooter>&amp;C&amp;P</oddFooter>
  </headerFooter>
  <drawing r:id="rId2"/>
  <legacyDrawing r:id="rId3"/>
  <controls>
    <mc:AlternateContent xmlns:mc="http://schemas.openxmlformats.org/markup-compatibility/2006">
      <mc:Choice Requires="x14">
        <control shapeId="69633"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69633" r:id="rId4" name="aguWaterMark"/>
      </mc:Fallback>
    </mc:AlternateContent>
  </control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86D11-45A4-4AC5-B9C1-06CFD8FA43BD}">
  <sheetPr codeName="Sheet57"/>
  <dimension ref="A1:U28"/>
  <sheetViews>
    <sheetView showGridLines="0" showRowColHeaders="0" zoomScaleNormal="100" workbookViewId="0">
      <pane xSplit="4" ySplit="7" topLeftCell="E8" activePane="bottomRight" state="frozen"/>
      <selection activeCell="E8" sqref="E8"/>
      <selection pane="topRight" activeCell="E8" sqref="E8"/>
      <selection pane="bottomLeft" activeCell="E8" sqref="E8"/>
      <selection pane="bottomRight" activeCell="E8" sqref="E8"/>
    </sheetView>
  </sheetViews>
  <sheetFormatPr defaultColWidth="9.109375" defaultRowHeight="14.4" x14ac:dyDescent="0.3"/>
  <cols>
    <col min="1" max="1" width="2.5546875" customWidth="1"/>
    <col min="2" max="2" width="4.44140625" customWidth="1"/>
    <col min="3" max="3" width="29.33203125" customWidth="1"/>
    <col min="4" max="4" width="7.5546875" customWidth="1"/>
    <col min="5" max="11" width="16.5546875" customWidth="1"/>
  </cols>
  <sheetData>
    <row r="1" spans="1:14" ht="10.199999999999999" customHeight="1" x14ac:dyDescent="0.3"/>
    <row r="2" spans="1:14" ht="27.9" customHeight="1" x14ac:dyDescent="0.3">
      <c r="A2" s="37"/>
      <c r="B2" s="438" t="s">
        <v>1362</v>
      </c>
      <c r="C2" s="438"/>
      <c r="D2" s="438"/>
      <c r="E2" s="438"/>
      <c r="F2" s="438"/>
      <c r="G2" s="438"/>
      <c r="H2" s="438"/>
      <c r="I2" s="438"/>
      <c r="J2" s="438"/>
      <c r="K2" s="438"/>
    </row>
    <row r="3" spans="1:14" ht="14.4" customHeight="1" x14ac:dyDescent="0.3">
      <c r="B3" s="90" t="s">
        <v>1384</v>
      </c>
      <c r="C3" s="38"/>
      <c r="D3" s="38"/>
      <c r="E3" s="39"/>
      <c r="F3" s="38"/>
      <c r="G3" s="38"/>
      <c r="H3" s="38"/>
      <c r="I3" s="38"/>
      <c r="J3" s="38"/>
      <c r="K3" s="38"/>
      <c r="N3" s="11"/>
    </row>
    <row r="4" spans="1:14" x14ac:dyDescent="0.3">
      <c r="C4" s="560" t="s">
        <v>729</v>
      </c>
      <c r="D4" s="548"/>
      <c r="E4" s="544"/>
      <c r="F4" s="545"/>
      <c r="G4" s="545"/>
      <c r="H4" s="545"/>
      <c r="I4" s="545"/>
      <c r="J4" s="545"/>
      <c r="K4" s="546"/>
    </row>
    <row r="5" spans="1:14" x14ac:dyDescent="0.3">
      <c r="B5" s="49"/>
      <c r="C5" s="38"/>
    </row>
    <row r="6" spans="1:14" ht="36" x14ac:dyDescent="0.3">
      <c r="B6" s="82"/>
      <c r="C6" s="106"/>
      <c r="D6" s="168"/>
      <c r="E6" s="51" t="s">
        <v>61</v>
      </c>
      <c r="F6" s="51" t="s">
        <v>202</v>
      </c>
      <c r="G6" s="51" t="s">
        <v>203</v>
      </c>
      <c r="H6" s="51" t="s">
        <v>204</v>
      </c>
      <c r="I6" s="51" t="s">
        <v>205</v>
      </c>
      <c r="J6" s="51" t="s">
        <v>171</v>
      </c>
      <c r="K6" s="51" t="s">
        <v>206</v>
      </c>
    </row>
    <row r="7" spans="1:14" x14ac:dyDescent="0.3">
      <c r="B7" s="166"/>
      <c r="C7" s="172" t="s">
        <v>201</v>
      </c>
      <c r="D7" s="50" t="s">
        <v>0</v>
      </c>
      <c r="E7" s="50" t="s">
        <v>3</v>
      </c>
      <c r="F7" s="50" t="s">
        <v>4</v>
      </c>
      <c r="G7" s="50" t="s">
        <v>5</v>
      </c>
      <c r="H7" s="50" t="s">
        <v>24</v>
      </c>
      <c r="I7" s="50" t="s">
        <v>25</v>
      </c>
      <c r="J7" s="50" t="s">
        <v>62</v>
      </c>
      <c r="K7" s="50" t="s">
        <v>63</v>
      </c>
    </row>
    <row r="8" spans="1:14" ht="15" customHeight="1" x14ac:dyDescent="0.3">
      <c r="B8" s="112"/>
      <c r="C8" s="61" t="s">
        <v>207</v>
      </c>
      <c r="D8" s="50">
        <v>1</v>
      </c>
      <c r="E8" s="235"/>
      <c r="F8" s="245"/>
      <c r="G8" s="235"/>
      <c r="H8" s="245"/>
      <c r="I8" s="235"/>
      <c r="J8" s="235"/>
      <c r="K8" s="246"/>
    </row>
    <row r="9" spans="1:14" ht="15" customHeight="1" x14ac:dyDescent="0.3">
      <c r="B9" s="112"/>
      <c r="C9" s="61" t="s">
        <v>208</v>
      </c>
      <c r="D9" s="50">
        <v>2</v>
      </c>
      <c r="E9" s="235"/>
      <c r="F9" s="245"/>
      <c r="G9" s="235"/>
      <c r="H9" s="245"/>
      <c r="I9" s="235"/>
      <c r="J9" s="235"/>
      <c r="K9" s="246"/>
    </row>
    <row r="10" spans="1:14" ht="15" customHeight="1" x14ac:dyDescent="0.3">
      <c r="B10" s="112"/>
      <c r="C10" s="61" t="s">
        <v>209</v>
      </c>
      <c r="D10" s="50">
        <v>3</v>
      </c>
      <c r="E10" s="235"/>
      <c r="F10" s="245"/>
      <c r="G10" s="235"/>
      <c r="H10" s="245"/>
      <c r="I10" s="235"/>
      <c r="J10" s="235"/>
      <c r="K10" s="246"/>
    </row>
    <row r="11" spans="1:14" ht="15" customHeight="1" x14ac:dyDescent="0.3">
      <c r="B11" s="112"/>
      <c r="C11" s="61" t="s">
        <v>210</v>
      </c>
      <c r="D11" s="50">
        <v>4</v>
      </c>
      <c r="E11" s="235"/>
      <c r="F11" s="245"/>
      <c r="G11" s="235"/>
      <c r="H11" s="245"/>
      <c r="I11" s="235"/>
      <c r="J11" s="235"/>
      <c r="K11" s="246"/>
    </row>
    <row r="12" spans="1:14" ht="15" customHeight="1" x14ac:dyDescent="0.3">
      <c r="B12" s="112"/>
      <c r="C12" s="61" t="s">
        <v>211</v>
      </c>
      <c r="D12" s="50">
        <v>5</v>
      </c>
      <c r="E12" s="235"/>
      <c r="F12" s="245"/>
      <c r="G12" s="235"/>
      <c r="H12" s="245"/>
      <c r="I12" s="235"/>
      <c r="J12" s="235"/>
      <c r="K12" s="246"/>
    </row>
    <row r="13" spans="1:14" ht="15" customHeight="1" x14ac:dyDescent="0.3">
      <c r="B13" s="112"/>
      <c r="C13" s="61" t="s">
        <v>212</v>
      </c>
      <c r="D13" s="50">
        <v>6</v>
      </c>
      <c r="E13" s="235"/>
      <c r="F13" s="245"/>
      <c r="G13" s="235"/>
      <c r="H13" s="245"/>
      <c r="I13" s="235"/>
      <c r="J13" s="235"/>
      <c r="K13" s="246"/>
    </row>
    <row r="14" spans="1:14" ht="15" customHeight="1" x14ac:dyDescent="0.3">
      <c r="B14" s="112"/>
      <c r="C14" s="61" t="s">
        <v>213</v>
      </c>
      <c r="D14" s="50">
        <v>7</v>
      </c>
      <c r="E14" s="235"/>
      <c r="F14" s="245"/>
      <c r="G14" s="235"/>
      <c r="H14" s="245"/>
      <c r="I14" s="235"/>
      <c r="J14" s="235"/>
      <c r="K14" s="246"/>
    </row>
    <row r="15" spans="1:14" ht="15" customHeight="1" x14ac:dyDescent="0.3">
      <c r="B15" s="112"/>
      <c r="C15" s="61" t="s">
        <v>214</v>
      </c>
      <c r="D15" s="50">
        <v>8</v>
      </c>
      <c r="E15" s="235"/>
      <c r="F15" s="245"/>
      <c r="G15" s="235"/>
      <c r="H15" s="245"/>
      <c r="I15" s="235"/>
      <c r="J15" s="235"/>
      <c r="K15" s="246"/>
    </row>
    <row r="16" spans="1:14" ht="15" customHeight="1" x14ac:dyDescent="0.3">
      <c r="B16" s="467" t="s">
        <v>730</v>
      </c>
      <c r="C16" s="559"/>
      <c r="D16" s="85" t="s">
        <v>117</v>
      </c>
      <c r="E16" s="235"/>
      <c r="F16" s="245"/>
      <c r="G16" s="235"/>
      <c r="H16" s="245"/>
      <c r="I16" s="235"/>
      <c r="J16" s="235"/>
      <c r="K16" s="246"/>
    </row>
    <row r="18" spans="2:21" x14ac:dyDescent="0.3">
      <c r="B18" s="45"/>
    </row>
    <row r="27" spans="2:21" ht="23.4" x14ac:dyDescent="0.45">
      <c r="P27" s="10"/>
      <c r="Q27" s="14"/>
      <c r="R27" s="14"/>
      <c r="S27" s="14"/>
      <c r="T27" s="14"/>
      <c r="U27" s="14"/>
    </row>
    <row r="28" spans="2:21" x14ac:dyDescent="0.3">
      <c r="P28" s="11"/>
    </row>
  </sheetData>
  <mergeCells count="4">
    <mergeCell ref="B2:K2"/>
    <mergeCell ref="C4:D4"/>
    <mergeCell ref="E4:K4"/>
    <mergeCell ref="B16:C16"/>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C53A-6D58-4A27-8227-350C09222EA5}">
  <sheetPr codeName="Sheet63"/>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09375" defaultRowHeight="14.4" x14ac:dyDescent="0.3"/>
  <cols>
    <col min="1" max="1" width="2.5546875" customWidth="1"/>
    <col min="2" max="2" width="4.44140625" customWidth="1"/>
    <col min="3" max="3" width="29.33203125" customWidth="1"/>
    <col min="4" max="4" width="7.5546875" customWidth="1"/>
    <col min="5" max="11" width="16.5546875" customWidth="1"/>
  </cols>
  <sheetData>
    <row r="1" spans="1:14" ht="10.199999999999999" customHeight="1" x14ac:dyDescent="0.3"/>
    <row r="2" spans="1:14" ht="27.9" customHeight="1" x14ac:dyDescent="0.3">
      <c r="A2" s="37"/>
      <c r="B2" s="438" t="s">
        <v>1361</v>
      </c>
      <c r="C2" s="438"/>
      <c r="D2" s="438"/>
      <c r="E2" s="438"/>
      <c r="F2" s="438"/>
      <c r="G2" s="438"/>
      <c r="H2" s="438"/>
      <c r="I2" s="438"/>
      <c r="J2" s="438"/>
      <c r="K2" s="438"/>
    </row>
    <row r="3" spans="1:14" ht="14.4" customHeight="1" x14ac:dyDescent="0.3">
      <c r="B3" s="90" t="s">
        <v>1384</v>
      </c>
      <c r="C3" s="38"/>
      <c r="D3" s="38"/>
      <c r="E3" s="39"/>
      <c r="F3" s="38"/>
      <c r="G3" s="38"/>
      <c r="H3" s="38"/>
      <c r="I3" s="38"/>
      <c r="J3" s="38"/>
      <c r="K3" s="38"/>
      <c r="N3" s="11"/>
    </row>
    <row r="4" spans="1:14" x14ac:dyDescent="0.3">
      <c r="C4" s="560" t="s">
        <v>729</v>
      </c>
      <c r="D4" s="548"/>
      <c r="E4" s="544"/>
      <c r="F4" s="545"/>
      <c r="G4" s="545"/>
      <c r="H4" s="545"/>
      <c r="I4" s="545"/>
      <c r="J4" s="545"/>
      <c r="K4" s="546"/>
    </row>
    <row r="5" spans="1:14" x14ac:dyDescent="0.3">
      <c r="B5" s="49"/>
      <c r="C5" s="38"/>
    </row>
    <row r="6" spans="1:14" ht="36" x14ac:dyDescent="0.3">
      <c r="B6" s="82"/>
      <c r="C6" s="106"/>
      <c r="D6" s="168"/>
      <c r="E6" s="51" t="s">
        <v>61</v>
      </c>
      <c r="F6" s="51" t="s">
        <v>202</v>
      </c>
      <c r="G6" s="51" t="s">
        <v>203</v>
      </c>
      <c r="H6" s="51" t="s">
        <v>204</v>
      </c>
      <c r="I6" s="51" t="s">
        <v>205</v>
      </c>
      <c r="J6" s="51" t="s">
        <v>171</v>
      </c>
      <c r="K6" s="51" t="s">
        <v>206</v>
      </c>
    </row>
    <row r="7" spans="1:14" x14ac:dyDescent="0.3">
      <c r="B7" s="166"/>
      <c r="C7" s="172" t="s">
        <v>201</v>
      </c>
      <c r="D7" s="50" t="s">
        <v>0</v>
      </c>
      <c r="E7" s="50" t="s">
        <v>3</v>
      </c>
      <c r="F7" s="50" t="s">
        <v>4</v>
      </c>
      <c r="G7" s="50" t="s">
        <v>5</v>
      </c>
      <c r="H7" s="50" t="s">
        <v>24</v>
      </c>
      <c r="I7" s="50" t="s">
        <v>25</v>
      </c>
      <c r="J7" s="50" t="s">
        <v>62</v>
      </c>
      <c r="K7" s="50" t="s">
        <v>63</v>
      </c>
    </row>
    <row r="8" spans="1:14" ht="15" customHeight="1" x14ac:dyDescent="0.3">
      <c r="B8" s="112"/>
      <c r="C8" s="61" t="s">
        <v>207</v>
      </c>
      <c r="D8" s="50">
        <v>1</v>
      </c>
      <c r="E8" s="235"/>
      <c r="F8" s="245"/>
      <c r="G8" s="235"/>
      <c r="H8" s="245"/>
      <c r="I8" s="235"/>
      <c r="J8" s="235"/>
      <c r="K8" s="246"/>
    </row>
    <row r="9" spans="1:14" ht="15" customHeight="1" x14ac:dyDescent="0.3">
      <c r="B9" s="112"/>
      <c r="C9" s="61" t="s">
        <v>208</v>
      </c>
      <c r="D9" s="50">
        <v>2</v>
      </c>
      <c r="E9" s="235"/>
      <c r="F9" s="245"/>
      <c r="G9" s="235"/>
      <c r="H9" s="245"/>
      <c r="I9" s="235"/>
      <c r="J9" s="235"/>
      <c r="K9" s="246"/>
    </row>
    <row r="10" spans="1:14" ht="15" customHeight="1" x14ac:dyDescent="0.3">
      <c r="B10" s="112"/>
      <c r="C10" s="61" t="s">
        <v>209</v>
      </c>
      <c r="D10" s="50">
        <v>3</v>
      </c>
      <c r="E10" s="235"/>
      <c r="F10" s="245"/>
      <c r="G10" s="235"/>
      <c r="H10" s="245"/>
      <c r="I10" s="235"/>
      <c r="J10" s="235"/>
      <c r="K10" s="246"/>
    </row>
    <row r="11" spans="1:14" ht="15" customHeight="1" x14ac:dyDescent="0.3">
      <c r="B11" s="112"/>
      <c r="C11" s="61" t="s">
        <v>210</v>
      </c>
      <c r="D11" s="50">
        <v>4</v>
      </c>
      <c r="E11" s="235"/>
      <c r="F11" s="245"/>
      <c r="G11" s="235"/>
      <c r="H11" s="245"/>
      <c r="I11" s="235"/>
      <c r="J11" s="235"/>
      <c r="K11" s="246"/>
    </row>
    <row r="12" spans="1:14" ht="15" customHeight="1" x14ac:dyDescent="0.3">
      <c r="B12" s="112"/>
      <c r="C12" s="61" t="s">
        <v>211</v>
      </c>
      <c r="D12" s="50">
        <v>5</v>
      </c>
      <c r="E12" s="235"/>
      <c r="F12" s="245"/>
      <c r="G12" s="235"/>
      <c r="H12" s="245"/>
      <c r="I12" s="235"/>
      <c r="J12" s="235"/>
      <c r="K12" s="246"/>
    </row>
    <row r="13" spans="1:14" ht="15" customHeight="1" x14ac:dyDescent="0.3">
      <c r="B13" s="112"/>
      <c r="C13" s="61" t="s">
        <v>212</v>
      </c>
      <c r="D13" s="50">
        <v>6</v>
      </c>
      <c r="E13" s="235"/>
      <c r="F13" s="245"/>
      <c r="G13" s="235"/>
      <c r="H13" s="245"/>
      <c r="I13" s="235"/>
      <c r="J13" s="235"/>
      <c r="K13" s="246"/>
    </row>
    <row r="14" spans="1:14" ht="15" customHeight="1" x14ac:dyDescent="0.3">
      <c r="B14" s="112"/>
      <c r="C14" s="61" t="s">
        <v>213</v>
      </c>
      <c r="D14" s="50">
        <v>7</v>
      </c>
      <c r="E14" s="235"/>
      <c r="F14" s="245"/>
      <c r="G14" s="235"/>
      <c r="H14" s="245"/>
      <c r="I14" s="235"/>
      <c r="J14" s="235"/>
      <c r="K14" s="246"/>
    </row>
    <row r="15" spans="1:14" ht="15" customHeight="1" x14ac:dyDescent="0.3">
      <c r="B15" s="112"/>
      <c r="C15" s="61" t="s">
        <v>214</v>
      </c>
      <c r="D15" s="50">
        <v>8</v>
      </c>
      <c r="E15" s="235"/>
      <c r="F15" s="245"/>
      <c r="G15" s="235"/>
      <c r="H15" s="245"/>
      <c r="I15" s="235"/>
      <c r="J15" s="235"/>
      <c r="K15" s="246"/>
    </row>
    <row r="16" spans="1:14" ht="15" customHeight="1" x14ac:dyDescent="0.3">
      <c r="B16" s="467" t="s">
        <v>730</v>
      </c>
      <c r="C16" s="559"/>
      <c r="D16" s="85" t="s">
        <v>117</v>
      </c>
      <c r="E16" s="235"/>
      <c r="F16" s="245"/>
      <c r="G16" s="235"/>
      <c r="H16" s="245"/>
      <c r="I16" s="235"/>
      <c r="J16" s="235"/>
      <c r="K16" s="246"/>
    </row>
    <row r="18" spans="2:21" x14ac:dyDescent="0.3">
      <c r="B18" s="45"/>
    </row>
    <row r="27" spans="2:21" ht="23.4" x14ac:dyDescent="0.45">
      <c r="P27" s="10"/>
      <c r="Q27" s="14"/>
      <c r="R27" s="14"/>
      <c r="S27" s="14"/>
      <c r="T27" s="14"/>
      <c r="U27" s="14"/>
    </row>
    <row r="28" spans="2:21" x14ac:dyDescent="0.3">
      <c r="P28" s="11"/>
    </row>
  </sheetData>
  <mergeCells count="4">
    <mergeCell ref="B16:C16"/>
    <mergeCell ref="C4:D4"/>
    <mergeCell ref="B2:K2"/>
    <mergeCell ref="E4:K4"/>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&amp;C&amp;P</oddFooter>
  </headerFooter>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16E6-5BC1-47FC-85CF-9AEB506CC621}">
  <sheetPr codeName="Sheet70">
    <tabColor theme="0"/>
    <pageSetUpPr fitToPage="1"/>
  </sheetPr>
  <dimension ref="A1:R21"/>
  <sheetViews>
    <sheetView showGridLines="0" showRowColHeaders="0" zoomScaleNormal="100" workbookViewId="0">
      <pane xSplit="3" ySplit="9" topLeftCell="D10" activePane="bottomRight" state="frozen"/>
      <selection activeCell="B10" sqref="B10"/>
      <selection pane="topRight" activeCell="B10" sqref="B10"/>
      <selection pane="bottomLeft" activeCell="B10" sqref="B10"/>
      <selection pane="bottomRight" activeCell="B10" sqref="B10"/>
    </sheetView>
  </sheetViews>
  <sheetFormatPr defaultColWidth="9.109375" defaultRowHeight="14.4" x14ac:dyDescent="0.3"/>
  <cols>
    <col min="1" max="1" width="2.5546875" customWidth="1"/>
    <col min="2" max="2" width="28.109375" customWidth="1"/>
    <col min="3" max="3" width="7.5546875" customWidth="1"/>
    <col min="4" max="18" width="18.5546875" customWidth="1"/>
  </cols>
  <sheetData>
    <row r="1" spans="1:18" ht="10.199999999999999" customHeight="1" x14ac:dyDescent="0.3">
      <c r="A1" s="5"/>
    </row>
    <row r="2" spans="1:18" ht="27.9" customHeight="1" x14ac:dyDescent="0.3">
      <c r="B2" s="438" t="s">
        <v>639</v>
      </c>
      <c r="C2" s="438"/>
      <c r="D2" s="438"/>
      <c r="E2" s="438"/>
      <c r="F2" s="438"/>
      <c r="G2" s="438"/>
      <c r="H2" s="438"/>
      <c r="I2" s="438"/>
      <c r="J2" s="438"/>
      <c r="K2" s="438"/>
      <c r="L2" s="438"/>
      <c r="M2" s="438"/>
      <c r="N2" s="438"/>
      <c r="O2" s="438"/>
      <c r="P2" s="438"/>
      <c r="Q2" s="438"/>
      <c r="R2" s="438"/>
    </row>
    <row r="3" spans="1:18" ht="14.4" customHeight="1" x14ac:dyDescent="0.3">
      <c r="B3" s="90" t="s">
        <v>1545</v>
      </c>
    </row>
    <row r="4" spans="1:18" x14ac:dyDescent="0.3">
      <c r="A4" s="9"/>
    </row>
    <row r="5" spans="1:18" x14ac:dyDescent="0.3">
      <c r="A5" s="9"/>
      <c r="B5" s="503"/>
      <c r="C5" s="506"/>
      <c r="D5" s="509" t="s">
        <v>122</v>
      </c>
      <c r="E5" s="515"/>
      <c r="F5" s="515"/>
      <c r="G5" s="515"/>
      <c r="H5" s="515"/>
      <c r="I5" s="515"/>
      <c r="J5" s="515"/>
      <c r="K5" s="509" t="s">
        <v>123</v>
      </c>
      <c r="L5" s="515"/>
      <c r="M5" s="515"/>
      <c r="N5" s="515"/>
      <c r="O5" s="509" t="s">
        <v>124</v>
      </c>
      <c r="P5" s="515"/>
      <c r="Q5" s="515"/>
      <c r="R5" s="515"/>
    </row>
    <row r="6" spans="1:18" x14ac:dyDescent="0.3">
      <c r="A6" s="9"/>
      <c r="B6" s="505"/>
      <c r="C6" s="507"/>
      <c r="D6" s="524" t="s">
        <v>125</v>
      </c>
      <c r="E6" s="513"/>
      <c r="F6" s="513"/>
      <c r="G6" s="513"/>
      <c r="H6" s="524" t="s">
        <v>126</v>
      </c>
      <c r="I6" s="513"/>
      <c r="J6" s="512" t="s">
        <v>127</v>
      </c>
      <c r="K6" s="524" t="s">
        <v>125</v>
      </c>
      <c r="L6" s="513"/>
      <c r="M6" s="512" t="s">
        <v>126</v>
      </c>
      <c r="N6" s="512" t="s">
        <v>127</v>
      </c>
      <c r="O6" s="524" t="s">
        <v>125</v>
      </c>
      <c r="P6" s="513"/>
      <c r="Q6" s="512" t="s">
        <v>126</v>
      </c>
      <c r="R6" s="512" t="s">
        <v>127</v>
      </c>
    </row>
    <row r="7" spans="1:18" x14ac:dyDescent="0.3">
      <c r="A7" s="9"/>
      <c r="B7" s="505"/>
      <c r="C7" s="507"/>
      <c r="D7" s="524" t="s">
        <v>128</v>
      </c>
      <c r="E7" s="527"/>
      <c r="F7" s="524" t="s">
        <v>129</v>
      </c>
      <c r="G7" s="527"/>
      <c r="H7" s="561"/>
      <c r="I7" s="514" t="s">
        <v>130</v>
      </c>
      <c r="J7" s="512"/>
      <c r="K7" s="514" t="s">
        <v>128</v>
      </c>
      <c r="L7" s="514" t="s">
        <v>129</v>
      </c>
      <c r="M7" s="512"/>
      <c r="N7" s="512"/>
      <c r="O7" s="514" t="s">
        <v>128</v>
      </c>
      <c r="P7" s="514" t="s">
        <v>129</v>
      </c>
      <c r="Q7" s="512"/>
      <c r="R7" s="512"/>
    </row>
    <row r="8" spans="1:18" x14ac:dyDescent="0.3">
      <c r="A8" s="9"/>
      <c r="B8" s="505"/>
      <c r="C8" s="519"/>
      <c r="D8" s="152"/>
      <c r="E8" s="104" t="s">
        <v>130</v>
      </c>
      <c r="F8" s="152"/>
      <c r="G8" s="104" t="s">
        <v>130</v>
      </c>
      <c r="H8" s="521"/>
      <c r="I8" s="514"/>
      <c r="J8" s="512"/>
      <c r="K8" s="514"/>
      <c r="L8" s="514"/>
      <c r="M8" s="512"/>
      <c r="N8" s="512"/>
      <c r="O8" s="514"/>
      <c r="P8" s="514"/>
      <c r="Q8" s="512"/>
      <c r="R8" s="512"/>
    </row>
    <row r="9" spans="1:18" x14ac:dyDescent="0.3">
      <c r="A9" s="9"/>
      <c r="B9" s="562"/>
      <c r="C9" s="50" t="s">
        <v>0</v>
      </c>
      <c r="D9" s="99" t="s">
        <v>3</v>
      </c>
      <c r="E9" s="99" t="s">
        <v>4</v>
      </c>
      <c r="F9" s="99" t="s">
        <v>5</v>
      </c>
      <c r="G9" s="99" t="s">
        <v>24</v>
      </c>
      <c r="H9" s="99" t="s">
        <v>25</v>
      </c>
      <c r="I9" s="99" t="s">
        <v>62</v>
      </c>
      <c r="J9" s="99" t="s">
        <v>63</v>
      </c>
      <c r="K9" s="99" t="s">
        <v>64</v>
      </c>
      <c r="L9" s="99" t="s">
        <v>69</v>
      </c>
      <c r="M9" s="99" t="s">
        <v>70</v>
      </c>
      <c r="N9" s="99" t="s">
        <v>71</v>
      </c>
      <c r="O9" s="99" t="s">
        <v>72</v>
      </c>
      <c r="P9" s="99" t="s">
        <v>73</v>
      </c>
      <c r="Q9" s="99" t="s">
        <v>120</v>
      </c>
      <c r="R9" s="99" t="s">
        <v>121</v>
      </c>
    </row>
    <row r="10" spans="1:18" x14ac:dyDescent="0.3">
      <c r="B10" s="96" t="s">
        <v>131</v>
      </c>
      <c r="C10" s="50">
        <v>1</v>
      </c>
      <c r="D10" s="235"/>
      <c r="E10" s="254"/>
      <c r="F10" s="254"/>
      <c r="G10" s="254"/>
      <c r="H10" s="254">
        <v>2730000</v>
      </c>
      <c r="I10" s="254">
        <v>2730000</v>
      </c>
      <c r="J10" s="254">
        <v>2730000</v>
      </c>
      <c r="K10" s="254"/>
      <c r="L10" s="254"/>
      <c r="M10" s="254"/>
      <c r="N10" s="254"/>
      <c r="O10" s="254"/>
      <c r="P10" s="254"/>
      <c r="Q10" s="254"/>
      <c r="R10" s="254"/>
    </row>
    <row r="11" spans="1:18" x14ac:dyDescent="0.3">
      <c r="B11" s="62" t="s">
        <v>132</v>
      </c>
      <c r="C11" s="50">
        <v>2</v>
      </c>
      <c r="D11" s="235"/>
      <c r="E11" s="235"/>
      <c r="F11" s="235"/>
      <c r="G11" s="235"/>
      <c r="H11" s="235"/>
      <c r="I11" s="235"/>
      <c r="J11" s="235"/>
      <c r="K11" s="235"/>
      <c r="L11" s="235"/>
      <c r="M11" s="235"/>
      <c r="N11" s="235"/>
      <c r="O11" s="235"/>
      <c r="P11" s="235"/>
      <c r="Q11" s="235"/>
      <c r="R11" s="235"/>
    </row>
    <row r="12" spans="1:18" x14ac:dyDescent="0.3">
      <c r="B12" s="138" t="s">
        <v>1525</v>
      </c>
      <c r="C12" s="50">
        <v>3</v>
      </c>
      <c r="D12" s="235"/>
      <c r="E12" s="235"/>
      <c r="F12" s="235"/>
      <c r="G12" s="235"/>
      <c r="H12" s="235"/>
      <c r="I12" s="235"/>
      <c r="J12" s="235"/>
      <c r="K12" s="235"/>
      <c r="L12" s="235"/>
      <c r="M12" s="235"/>
      <c r="N12" s="235"/>
      <c r="O12" s="235"/>
      <c r="P12" s="235"/>
      <c r="Q12" s="235"/>
      <c r="R12" s="235"/>
    </row>
    <row r="13" spans="1:18" x14ac:dyDescent="0.3">
      <c r="B13" s="138" t="s">
        <v>1526</v>
      </c>
      <c r="C13" s="50">
        <v>4</v>
      </c>
      <c r="D13" s="235"/>
      <c r="E13" s="235"/>
      <c r="F13" s="235"/>
      <c r="G13" s="235"/>
      <c r="H13" s="235"/>
      <c r="I13" s="235"/>
      <c r="J13" s="235"/>
      <c r="K13" s="235"/>
      <c r="L13" s="235"/>
      <c r="M13" s="235"/>
      <c r="N13" s="235"/>
      <c r="O13" s="235"/>
      <c r="P13" s="235"/>
      <c r="Q13" s="235"/>
      <c r="R13" s="235"/>
    </row>
    <row r="14" spans="1:18" x14ac:dyDescent="0.3">
      <c r="B14" s="138" t="s">
        <v>1527</v>
      </c>
      <c r="C14" s="50">
        <v>5</v>
      </c>
      <c r="D14" s="235"/>
      <c r="E14" s="235"/>
      <c r="F14" s="235"/>
      <c r="G14" s="235"/>
      <c r="H14" s="235"/>
      <c r="I14" s="235"/>
      <c r="J14" s="235"/>
      <c r="K14" s="235"/>
      <c r="L14" s="235"/>
      <c r="M14" s="235"/>
      <c r="N14" s="235"/>
      <c r="O14" s="235"/>
      <c r="P14" s="235"/>
      <c r="Q14" s="235"/>
      <c r="R14" s="235"/>
    </row>
    <row r="15" spans="1:18" x14ac:dyDescent="0.3">
      <c r="B15" s="138" t="s">
        <v>1528</v>
      </c>
      <c r="C15" s="50">
        <v>6</v>
      </c>
      <c r="D15" s="235"/>
      <c r="E15" s="235"/>
      <c r="F15" s="235"/>
      <c r="G15" s="235"/>
      <c r="H15" s="235"/>
      <c r="I15" s="235"/>
      <c r="J15" s="235"/>
      <c r="K15" s="235"/>
      <c r="L15" s="235"/>
      <c r="M15" s="235"/>
      <c r="N15" s="235"/>
      <c r="O15" s="235"/>
      <c r="P15" s="235"/>
      <c r="Q15" s="235"/>
      <c r="R15" s="235"/>
    </row>
    <row r="16" spans="1:18" x14ac:dyDescent="0.3">
      <c r="B16" s="62" t="s">
        <v>137</v>
      </c>
      <c r="C16" s="50">
        <v>7</v>
      </c>
      <c r="D16" s="235"/>
      <c r="E16" s="235"/>
      <c r="F16" s="235"/>
      <c r="G16" s="235"/>
      <c r="H16" s="235">
        <v>2730000</v>
      </c>
      <c r="I16" s="235">
        <v>2730000</v>
      </c>
      <c r="J16" s="235">
        <v>2730000</v>
      </c>
      <c r="K16" s="235"/>
      <c r="L16" s="235"/>
      <c r="M16" s="235"/>
      <c r="N16" s="235"/>
      <c r="O16" s="235"/>
      <c r="P16" s="235"/>
      <c r="Q16" s="235"/>
      <c r="R16" s="235"/>
    </row>
    <row r="17" spans="2:18" x14ac:dyDescent="0.3">
      <c r="B17" s="138" t="s">
        <v>1529</v>
      </c>
      <c r="C17" s="50">
        <v>8</v>
      </c>
      <c r="D17" s="235"/>
      <c r="E17" s="235"/>
      <c r="F17" s="235"/>
      <c r="G17" s="235"/>
      <c r="H17" s="235"/>
      <c r="I17" s="235"/>
      <c r="J17" s="235"/>
      <c r="K17" s="235"/>
      <c r="L17" s="235"/>
      <c r="M17" s="235"/>
      <c r="N17" s="235"/>
      <c r="O17" s="235"/>
      <c r="P17" s="235"/>
      <c r="Q17" s="235"/>
      <c r="R17" s="235"/>
    </row>
    <row r="18" spans="2:18" x14ac:dyDescent="0.3">
      <c r="B18" s="138" t="s">
        <v>1530</v>
      </c>
      <c r="C18" s="50">
        <v>9</v>
      </c>
      <c r="D18" s="235"/>
      <c r="E18" s="235"/>
      <c r="F18" s="235"/>
      <c r="G18" s="235"/>
      <c r="H18" s="235">
        <v>2730000</v>
      </c>
      <c r="I18" s="235">
        <v>2730000</v>
      </c>
      <c r="J18" s="235">
        <v>2730000</v>
      </c>
      <c r="K18" s="235"/>
      <c r="L18" s="235"/>
      <c r="M18" s="235"/>
      <c r="N18" s="235"/>
      <c r="O18" s="235"/>
      <c r="P18" s="235"/>
      <c r="Q18" s="235"/>
      <c r="R18" s="235"/>
    </row>
    <row r="19" spans="2:18" x14ac:dyDescent="0.3">
      <c r="B19" s="138" t="s">
        <v>1531</v>
      </c>
      <c r="C19" s="50">
        <v>10</v>
      </c>
      <c r="D19" s="235"/>
      <c r="E19" s="235"/>
      <c r="F19" s="235"/>
      <c r="G19" s="235"/>
      <c r="H19" s="235"/>
      <c r="I19" s="235"/>
      <c r="J19" s="235"/>
      <c r="K19" s="235"/>
      <c r="L19" s="235"/>
      <c r="M19" s="235"/>
      <c r="N19" s="235"/>
      <c r="O19" s="235"/>
      <c r="P19" s="235"/>
      <c r="Q19" s="235"/>
      <c r="R19" s="235"/>
    </row>
    <row r="20" spans="2:18" x14ac:dyDescent="0.3">
      <c r="B20" s="138" t="s">
        <v>1532</v>
      </c>
      <c r="C20" s="50">
        <v>11</v>
      </c>
      <c r="D20" s="235"/>
      <c r="E20" s="235"/>
      <c r="F20" s="235"/>
      <c r="G20" s="235"/>
      <c r="H20" s="235"/>
      <c r="I20" s="235"/>
      <c r="J20" s="235"/>
      <c r="K20" s="235"/>
      <c r="L20" s="235"/>
      <c r="M20" s="235"/>
      <c r="N20" s="235"/>
      <c r="O20" s="235"/>
      <c r="P20" s="235"/>
      <c r="Q20" s="235"/>
      <c r="R20" s="235"/>
    </row>
    <row r="21" spans="2:18" x14ac:dyDescent="0.3">
      <c r="B21" s="138" t="s">
        <v>1528</v>
      </c>
      <c r="C21" s="50">
        <v>12</v>
      </c>
      <c r="D21" s="235"/>
      <c r="E21" s="235"/>
      <c r="F21" s="235"/>
      <c r="G21" s="235"/>
      <c r="H21" s="235">
        <v>2730000</v>
      </c>
      <c r="I21" s="235">
        <v>2730000</v>
      </c>
      <c r="J21" s="235">
        <v>2730000</v>
      </c>
      <c r="K21" s="235"/>
      <c r="L21" s="235"/>
      <c r="M21" s="235"/>
      <c r="N21" s="235"/>
      <c r="O21" s="235"/>
      <c r="P21" s="235"/>
      <c r="Q21" s="235"/>
      <c r="R21" s="235"/>
    </row>
  </sheetData>
  <mergeCells count="23">
    <mergeCell ref="J6:J8"/>
    <mergeCell ref="N6:N8"/>
    <mergeCell ref="R6:R8"/>
    <mergeCell ref="L7:L8"/>
    <mergeCell ref="O7:O8"/>
    <mergeCell ref="P7:P8"/>
    <mergeCell ref="K7:K8"/>
    <mergeCell ref="B2:R2"/>
    <mergeCell ref="D5:J5"/>
    <mergeCell ref="K5:N5"/>
    <mergeCell ref="O5:R5"/>
    <mergeCell ref="D6:G6"/>
    <mergeCell ref="H6:I6"/>
    <mergeCell ref="K6:L6"/>
    <mergeCell ref="M6:M8"/>
    <mergeCell ref="O6:P6"/>
    <mergeCell ref="Q6:Q8"/>
    <mergeCell ref="D7:E7"/>
    <mergeCell ref="F7:G7"/>
    <mergeCell ref="H7:H8"/>
    <mergeCell ref="I7:I8"/>
    <mergeCell ref="C5:C8"/>
    <mergeCell ref="B5:B9"/>
  </mergeCells>
  <pageMargins left="0.70866141732283472" right="0.70866141732283472" top="0.74803149606299213" bottom="0.74803149606299213" header="0.31496062992125984" footer="0.31496062992125984"/>
  <pageSetup paperSize="9" scale="41" orientation="landscape" cellComments="asDisplayed" r:id="rId1"/>
  <headerFooter>
    <oddHeader>&amp;CEN
Annex XXVII</oddHeader>
    <oddFooter>&amp;C&amp;P</oddFooter>
  </headerFooter>
  <drawing r:id="rId2"/>
  <legacyDrawing r:id="rId3"/>
  <controls>
    <mc:AlternateContent xmlns:mc="http://schemas.openxmlformats.org/markup-compatibility/2006">
      <mc:Choice Requires="x14">
        <control shapeId="7884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78849" r:id="rId4" name="aguWaterMark"/>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6857-52A4-4668-A676-5F70E6980A65}">
  <sheetPr codeName="Sheet72">
    <tabColor theme="0"/>
    <pageSetUpPr fitToPage="1"/>
  </sheetPr>
  <dimension ref="A1:U22"/>
  <sheetViews>
    <sheetView showGridLines="0" showRowColHeaders="0" zoomScaleNormal="100" zoomScalePageLayoutView="70" workbookViewId="0">
      <pane xSplit="4" ySplit="7" topLeftCell="E8" activePane="bottomRight" state="frozen"/>
      <selection activeCell="B10" sqref="B10"/>
      <selection pane="topRight" activeCell="B10" sqref="B10"/>
      <selection pane="bottomLeft" activeCell="B10" sqref="B10"/>
      <selection pane="bottomRight" activeCell="B10" sqref="B10:C10"/>
    </sheetView>
  </sheetViews>
  <sheetFormatPr defaultColWidth="9.109375" defaultRowHeight="14.4" x14ac:dyDescent="0.3"/>
  <cols>
    <col min="1" max="1" width="2.5546875" customWidth="1"/>
    <col min="2" max="2" width="6" customWidth="1"/>
    <col min="3" max="3" width="28.109375" customWidth="1"/>
    <col min="4" max="4" width="7.5546875" customWidth="1"/>
    <col min="5" max="21" width="18.5546875" customWidth="1"/>
  </cols>
  <sheetData>
    <row r="1" spans="1:21" ht="10.199999999999999" customHeight="1" x14ac:dyDescent="0.3"/>
    <row r="2" spans="1:21" ht="27.9" customHeight="1" x14ac:dyDescent="0.3">
      <c r="B2" s="563" t="s">
        <v>640</v>
      </c>
      <c r="C2" s="563"/>
      <c r="D2" s="563"/>
      <c r="E2" s="563"/>
      <c r="F2" s="563"/>
      <c r="G2" s="563"/>
      <c r="H2" s="563"/>
      <c r="I2" s="563"/>
      <c r="J2" s="563"/>
      <c r="K2" s="563"/>
      <c r="L2" s="563"/>
      <c r="M2" s="563"/>
      <c r="N2" s="563"/>
      <c r="O2" s="563"/>
      <c r="P2" s="563"/>
      <c r="Q2" s="563"/>
      <c r="R2" s="563"/>
      <c r="S2" s="563"/>
      <c r="T2" s="563"/>
      <c r="U2" s="563"/>
    </row>
    <row r="3" spans="1:21" ht="14.4" customHeight="1" x14ac:dyDescent="0.3">
      <c r="B3" s="90" t="s">
        <v>1545</v>
      </c>
      <c r="C3" s="90"/>
    </row>
    <row r="4" spans="1:21" x14ac:dyDescent="0.3">
      <c r="A4" s="5"/>
      <c r="B4" s="5"/>
      <c r="C4" s="5"/>
    </row>
    <row r="5" spans="1:21" ht="14.4" customHeight="1" x14ac:dyDescent="0.3">
      <c r="A5" s="5"/>
      <c r="B5" s="95"/>
      <c r="C5" s="144"/>
      <c r="D5" s="173"/>
      <c r="E5" s="509" t="s">
        <v>144</v>
      </c>
      <c r="F5" s="508"/>
      <c r="G5" s="508"/>
      <c r="H5" s="526"/>
      <c r="I5" s="161"/>
      <c r="J5" s="509" t="s">
        <v>145</v>
      </c>
      <c r="K5" s="508"/>
      <c r="L5" s="508"/>
      <c r="M5" s="526"/>
      <c r="N5" s="509" t="s">
        <v>146</v>
      </c>
      <c r="O5" s="508"/>
      <c r="P5" s="508"/>
      <c r="Q5" s="526"/>
      <c r="R5" s="509" t="s">
        <v>147</v>
      </c>
      <c r="S5" s="508"/>
      <c r="T5" s="508"/>
      <c r="U5" s="526"/>
    </row>
    <row r="6" spans="1:21" s="27" customFormat="1" ht="24" x14ac:dyDescent="0.3">
      <c r="A6" s="9"/>
      <c r="B6" s="143"/>
      <c r="C6" s="145"/>
      <c r="D6" s="63"/>
      <c r="E6" s="97" t="s">
        <v>148</v>
      </c>
      <c r="F6" s="97" t="s">
        <v>149</v>
      </c>
      <c r="G6" s="97" t="s">
        <v>150</v>
      </c>
      <c r="H6" s="97" t="s">
        <v>151</v>
      </c>
      <c r="I6" s="97" t="s">
        <v>152</v>
      </c>
      <c r="J6" s="97" t="s">
        <v>153</v>
      </c>
      <c r="K6" s="97" t="s">
        <v>154</v>
      </c>
      <c r="L6" s="97" t="s">
        <v>155</v>
      </c>
      <c r="M6" s="97" t="s">
        <v>152</v>
      </c>
      <c r="N6" s="97" t="s">
        <v>153</v>
      </c>
      <c r="O6" s="97" t="s">
        <v>154</v>
      </c>
      <c r="P6" s="97" t="s">
        <v>155</v>
      </c>
      <c r="Q6" s="97" t="s">
        <v>152</v>
      </c>
      <c r="R6" s="97" t="s">
        <v>153</v>
      </c>
      <c r="S6" s="97" t="s">
        <v>154</v>
      </c>
      <c r="T6" s="97" t="s">
        <v>155</v>
      </c>
      <c r="U6" s="97" t="s">
        <v>152</v>
      </c>
    </row>
    <row r="7" spans="1:21" s="27" customFormat="1" x14ac:dyDescent="0.3">
      <c r="A7" s="9"/>
      <c r="B7" s="143"/>
      <c r="C7" s="145"/>
      <c r="D7" s="85" t="s">
        <v>0</v>
      </c>
      <c r="E7" s="99" t="s">
        <v>3</v>
      </c>
      <c r="F7" s="99" t="s">
        <v>4</v>
      </c>
      <c r="G7" s="99" t="s">
        <v>5</v>
      </c>
      <c r="H7" s="99" t="s">
        <v>24</v>
      </c>
      <c r="I7" s="99" t="s">
        <v>25</v>
      </c>
      <c r="J7" s="99" t="s">
        <v>62</v>
      </c>
      <c r="K7" s="99" t="s">
        <v>63</v>
      </c>
      <c r="L7" s="99" t="s">
        <v>64</v>
      </c>
      <c r="M7" s="99" t="s">
        <v>69</v>
      </c>
      <c r="N7" s="99" t="s">
        <v>70</v>
      </c>
      <c r="O7" s="99" t="s">
        <v>71</v>
      </c>
      <c r="P7" s="99" t="s">
        <v>72</v>
      </c>
      <c r="Q7" s="99" t="s">
        <v>73</v>
      </c>
      <c r="R7" s="99" t="s">
        <v>120</v>
      </c>
      <c r="S7" s="99" t="s">
        <v>121</v>
      </c>
      <c r="T7" s="99" t="s">
        <v>142</v>
      </c>
      <c r="U7" s="99" t="s">
        <v>143</v>
      </c>
    </row>
    <row r="8" spans="1:21" x14ac:dyDescent="0.3">
      <c r="B8" s="467" t="s">
        <v>131</v>
      </c>
      <c r="C8" s="462"/>
      <c r="D8" s="85">
        <v>1</v>
      </c>
      <c r="E8" s="254"/>
      <c r="F8" s="254"/>
      <c r="G8" s="254"/>
      <c r="H8" s="254"/>
      <c r="I8" s="254">
        <v>2730000</v>
      </c>
      <c r="J8" s="254"/>
      <c r="K8" s="254"/>
      <c r="L8" s="254">
        <v>2730000</v>
      </c>
      <c r="M8" s="254"/>
      <c r="N8" s="254"/>
      <c r="O8" s="254"/>
      <c r="P8" s="254"/>
      <c r="Q8" s="254"/>
      <c r="R8" s="254"/>
      <c r="S8" s="254"/>
      <c r="T8" s="254"/>
      <c r="U8" s="254"/>
    </row>
    <row r="9" spans="1:21" x14ac:dyDescent="0.3">
      <c r="B9" s="444" t="s">
        <v>156</v>
      </c>
      <c r="C9" s="470"/>
      <c r="D9" s="85">
        <v>2</v>
      </c>
      <c r="E9" s="235"/>
      <c r="F9" s="235"/>
      <c r="G9" s="235"/>
      <c r="H9" s="235"/>
      <c r="I9" s="235"/>
      <c r="J9" s="235"/>
      <c r="K9" s="235"/>
      <c r="L9" s="235"/>
      <c r="M9" s="235"/>
      <c r="N9" s="235"/>
      <c r="O9" s="235"/>
      <c r="P9" s="235"/>
      <c r="Q9" s="235"/>
      <c r="R9" s="235"/>
      <c r="S9" s="235"/>
      <c r="T9" s="235"/>
      <c r="U9" s="235"/>
    </row>
    <row r="10" spans="1:21" x14ac:dyDescent="0.3">
      <c r="B10" s="444" t="s">
        <v>157</v>
      </c>
      <c r="C10" s="470"/>
      <c r="D10" s="85">
        <v>3</v>
      </c>
      <c r="E10" s="235"/>
      <c r="F10" s="235"/>
      <c r="G10" s="235"/>
      <c r="H10" s="235"/>
      <c r="I10" s="235"/>
      <c r="J10" s="235"/>
      <c r="K10" s="235"/>
      <c r="L10" s="235"/>
      <c r="M10" s="235"/>
      <c r="N10" s="235"/>
      <c r="O10" s="235"/>
      <c r="P10" s="235"/>
      <c r="Q10" s="235"/>
      <c r="R10" s="235"/>
      <c r="S10" s="235"/>
      <c r="T10" s="235"/>
      <c r="U10" s="235"/>
    </row>
    <row r="11" spans="1:21" x14ac:dyDescent="0.3">
      <c r="B11" s="528" t="s">
        <v>158</v>
      </c>
      <c r="C11" s="529"/>
      <c r="D11" s="85">
        <v>4</v>
      </c>
      <c r="E11" s="235"/>
      <c r="F11" s="235"/>
      <c r="G11" s="235"/>
      <c r="H11" s="235"/>
      <c r="I11" s="235"/>
      <c r="J11" s="235"/>
      <c r="K11" s="235"/>
      <c r="L11" s="235"/>
      <c r="M11" s="235"/>
      <c r="N11" s="235"/>
      <c r="O11" s="235"/>
      <c r="P11" s="235"/>
      <c r="Q11" s="235"/>
      <c r="R11" s="235"/>
      <c r="S11" s="235"/>
      <c r="T11" s="235"/>
      <c r="U11" s="235"/>
    </row>
    <row r="12" spans="1:21" x14ac:dyDescent="0.3">
      <c r="B12" s="112"/>
      <c r="C12" s="61" t="s">
        <v>1533</v>
      </c>
      <c r="D12" s="50">
        <v>5</v>
      </c>
      <c r="E12" s="235"/>
      <c r="F12" s="235"/>
      <c r="G12" s="235"/>
      <c r="H12" s="235"/>
      <c r="I12" s="235"/>
      <c r="J12" s="235"/>
      <c r="K12" s="235"/>
      <c r="L12" s="235"/>
      <c r="M12" s="235"/>
      <c r="N12" s="235"/>
      <c r="O12" s="235"/>
      <c r="P12" s="235"/>
      <c r="Q12" s="235"/>
      <c r="R12" s="235"/>
      <c r="S12" s="235"/>
      <c r="T12" s="235"/>
      <c r="U12" s="235"/>
    </row>
    <row r="13" spans="1:21" x14ac:dyDescent="0.3">
      <c r="B13" s="528" t="s">
        <v>159</v>
      </c>
      <c r="C13" s="529"/>
      <c r="D13" s="85">
        <v>6</v>
      </c>
      <c r="E13" s="235"/>
      <c r="F13" s="235"/>
      <c r="G13" s="235"/>
      <c r="H13" s="235"/>
      <c r="I13" s="235"/>
      <c r="J13" s="235"/>
      <c r="K13" s="235"/>
      <c r="L13" s="235"/>
      <c r="M13" s="235"/>
      <c r="N13" s="235"/>
      <c r="O13" s="235"/>
      <c r="P13" s="235"/>
      <c r="Q13" s="235"/>
      <c r="R13" s="235"/>
      <c r="S13" s="235"/>
      <c r="T13" s="235"/>
      <c r="U13" s="235"/>
    </row>
    <row r="14" spans="1:21" x14ac:dyDescent="0.3">
      <c r="B14" s="112"/>
      <c r="C14" s="61" t="s">
        <v>1533</v>
      </c>
      <c r="D14" s="50">
        <v>7</v>
      </c>
      <c r="E14" s="235"/>
      <c r="F14" s="235"/>
      <c r="G14" s="235"/>
      <c r="H14" s="235"/>
      <c r="I14" s="235"/>
      <c r="J14" s="235"/>
      <c r="K14" s="235"/>
      <c r="L14" s="235"/>
      <c r="M14" s="235"/>
      <c r="N14" s="235"/>
      <c r="O14" s="235"/>
      <c r="P14" s="235"/>
      <c r="Q14" s="235"/>
      <c r="R14" s="235"/>
      <c r="S14" s="235"/>
      <c r="T14" s="235"/>
      <c r="U14" s="235"/>
    </row>
    <row r="15" spans="1:21" x14ac:dyDescent="0.3">
      <c r="B15" s="444" t="s">
        <v>160</v>
      </c>
      <c r="C15" s="470"/>
      <c r="D15" s="85">
        <v>8</v>
      </c>
      <c r="E15" s="235"/>
      <c r="F15" s="235"/>
      <c r="G15" s="235"/>
      <c r="H15" s="235"/>
      <c r="I15" s="235"/>
      <c r="J15" s="235"/>
      <c r="K15" s="235"/>
      <c r="L15" s="235"/>
      <c r="M15" s="235"/>
      <c r="N15" s="235"/>
      <c r="O15" s="235"/>
      <c r="P15" s="235"/>
      <c r="Q15" s="235"/>
      <c r="R15" s="235"/>
      <c r="S15" s="235"/>
      <c r="T15" s="235"/>
      <c r="U15" s="235"/>
    </row>
    <row r="16" spans="1:21" x14ac:dyDescent="0.3">
      <c r="B16" s="444" t="s">
        <v>161</v>
      </c>
      <c r="C16" s="470"/>
      <c r="D16" s="85">
        <v>9</v>
      </c>
      <c r="E16" s="235"/>
      <c r="F16" s="235"/>
      <c r="G16" s="235"/>
      <c r="H16" s="235"/>
      <c r="I16" s="235">
        <v>2730000</v>
      </c>
      <c r="J16" s="235"/>
      <c r="K16" s="235"/>
      <c r="L16" s="235">
        <v>2730000</v>
      </c>
      <c r="M16" s="235"/>
      <c r="N16" s="235"/>
      <c r="O16" s="235"/>
      <c r="P16" s="235"/>
      <c r="Q16" s="235"/>
      <c r="R16" s="235"/>
      <c r="S16" s="235"/>
      <c r="T16" s="235"/>
      <c r="U16" s="235"/>
    </row>
    <row r="17" spans="2:21" x14ac:dyDescent="0.3">
      <c r="B17" s="444" t="s">
        <v>157</v>
      </c>
      <c r="C17" s="470"/>
      <c r="D17" s="85">
        <v>10</v>
      </c>
      <c r="E17" s="235"/>
      <c r="F17" s="235"/>
      <c r="G17" s="235"/>
      <c r="H17" s="235"/>
      <c r="I17" s="235">
        <v>2730000</v>
      </c>
      <c r="J17" s="235"/>
      <c r="K17" s="235"/>
      <c r="L17" s="235">
        <v>2730000</v>
      </c>
      <c r="M17" s="235"/>
      <c r="N17" s="235"/>
      <c r="O17" s="235"/>
      <c r="P17" s="235"/>
      <c r="Q17" s="235"/>
      <c r="R17" s="235"/>
      <c r="S17" s="235"/>
      <c r="T17" s="235"/>
      <c r="U17" s="235"/>
    </row>
    <row r="18" spans="2:21" x14ac:dyDescent="0.3">
      <c r="B18" s="444" t="s">
        <v>158</v>
      </c>
      <c r="C18" s="470"/>
      <c r="D18" s="85">
        <v>11</v>
      </c>
      <c r="E18" s="235"/>
      <c r="F18" s="235"/>
      <c r="G18" s="235"/>
      <c r="H18" s="235"/>
      <c r="I18" s="235"/>
      <c r="J18" s="235"/>
      <c r="K18" s="235"/>
      <c r="L18" s="235"/>
      <c r="M18" s="235"/>
      <c r="N18" s="235"/>
      <c r="O18" s="235"/>
      <c r="P18" s="235"/>
      <c r="Q18" s="235"/>
      <c r="R18" s="235"/>
      <c r="S18" s="235"/>
      <c r="T18" s="235"/>
      <c r="U18" s="235"/>
    </row>
    <row r="19" spans="2:21" x14ac:dyDescent="0.3">
      <c r="B19" s="444" t="s">
        <v>159</v>
      </c>
      <c r="C19" s="470"/>
      <c r="D19" s="85">
        <v>12</v>
      </c>
      <c r="E19" s="235"/>
      <c r="F19" s="235"/>
      <c r="G19" s="235"/>
      <c r="H19" s="235"/>
      <c r="I19" s="235">
        <v>2730000</v>
      </c>
      <c r="J19" s="235"/>
      <c r="K19" s="235"/>
      <c r="L19" s="235">
        <v>2730000</v>
      </c>
      <c r="M19" s="235"/>
      <c r="N19" s="235"/>
      <c r="O19" s="235"/>
      <c r="P19" s="235"/>
      <c r="Q19" s="235"/>
      <c r="R19" s="235"/>
      <c r="S19" s="235"/>
      <c r="T19" s="235"/>
      <c r="U19" s="235"/>
    </row>
    <row r="20" spans="2:21" x14ac:dyDescent="0.3">
      <c r="B20" s="444" t="s">
        <v>160</v>
      </c>
      <c r="C20" s="470"/>
      <c r="D20" s="85">
        <v>13</v>
      </c>
      <c r="E20" s="235"/>
      <c r="F20" s="235"/>
      <c r="G20" s="235"/>
      <c r="H20" s="235"/>
      <c r="I20" s="235"/>
      <c r="J20" s="235"/>
      <c r="K20" s="235"/>
      <c r="L20" s="235"/>
      <c r="M20" s="235"/>
      <c r="N20" s="235"/>
      <c r="O20" s="235"/>
      <c r="P20" s="235"/>
      <c r="Q20" s="235"/>
      <c r="R20" s="235"/>
      <c r="S20" s="235"/>
      <c r="T20" s="235"/>
      <c r="U20" s="235"/>
    </row>
    <row r="22" spans="2:21" ht="13.5" customHeight="1" x14ac:dyDescent="0.3"/>
  </sheetData>
  <mergeCells count="16">
    <mergeCell ref="B20:C20"/>
    <mergeCell ref="B13:C13"/>
    <mergeCell ref="B15:C15"/>
    <mergeCell ref="B16:C16"/>
    <mergeCell ref="B17:C17"/>
    <mergeCell ref="B18:C18"/>
    <mergeCell ref="B9:C9"/>
    <mergeCell ref="B10:C10"/>
    <mergeCell ref="B11:C11"/>
    <mergeCell ref="J5:M5"/>
    <mergeCell ref="B19:C19"/>
    <mergeCell ref="N5:Q5"/>
    <mergeCell ref="R5:U5"/>
    <mergeCell ref="B2:U2"/>
    <mergeCell ref="E5:H5"/>
    <mergeCell ref="B8:C8"/>
  </mergeCells>
  <pageMargins left="0.70866141732283472" right="0.70866141732283472" top="0.74803149606299213" bottom="0.74803149606299213" header="0.31496062992125984" footer="0.31496062992125984"/>
  <pageSetup paperSize="9" scale="36" orientation="landscape" cellComments="asDisplayed" r:id="rId1"/>
  <headerFooter>
    <oddHeader>&amp;CEN
Annex XXVII</oddHeader>
    <oddFooter>&amp;C&amp;P</oddFooter>
  </headerFooter>
  <drawing r:id="rId2"/>
  <legacyDrawing r:id="rId3"/>
  <controls>
    <mc:AlternateContent xmlns:mc="http://schemas.openxmlformats.org/markup-compatibility/2006">
      <mc:Choice Requires="x14">
        <control shapeId="80897" r:id="rId4" name="aguWaterMark">
          <controlPr defaultSize="0" disabled="1" autoLine="0" autoPict="0" r:id="rId5">
            <anchor moveWithCells="1">
              <from>
                <xdr:col>0</xdr:col>
                <xdr:colOff>0</xdr:colOff>
                <xdr:row>0</xdr:row>
                <xdr:rowOff>0</xdr:rowOff>
              </from>
              <to>
                <xdr:col>2</xdr:col>
                <xdr:colOff>685800</xdr:colOff>
                <xdr:row>1</xdr:row>
                <xdr:rowOff>99060</xdr:rowOff>
              </to>
            </anchor>
          </controlPr>
        </control>
      </mc:Choice>
      <mc:Fallback>
        <control shapeId="80897" r:id="rId4" name="aguWaterMark"/>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DDC79-68F1-4B5E-9630-8D743E8AE815}">
  <sheetPr codeName="Sheet74">
    <tabColor theme="0"/>
    <pageSetUpPr fitToPage="1"/>
  </sheetPr>
  <dimension ref="A1:F20"/>
  <sheetViews>
    <sheetView showGridLines="0" showRowColHeaders="0" zoomScaleNormal="100" workbookViewId="0">
      <pane xSplit="3" ySplit="8" topLeftCell="D9" activePane="bottomRight" state="frozen"/>
      <selection activeCell="B10" sqref="B10"/>
      <selection pane="topRight" activeCell="B10" sqref="B10"/>
      <selection pane="bottomLeft" activeCell="B10" sqref="B10"/>
      <selection pane="bottomRight" activeCell="B10" sqref="B10"/>
    </sheetView>
  </sheetViews>
  <sheetFormatPr defaultColWidth="9.109375" defaultRowHeight="14.4" x14ac:dyDescent="0.3"/>
  <cols>
    <col min="1" max="1" width="2.5546875" customWidth="1"/>
    <col min="2" max="2" width="28.109375" customWidth="1"/>
    <col min="3" max="3" width="7.5546875" customWidth="1"/>
    <col min="4" max="4" width="33.109375" customWidth="1"/>
    <col min="5" max="5" width="28" bestFit="1" customWidth="1"/>
    <col min="6" max="6" width="64.88671875" customWidth="1"/>
  </cols>
  <sheetData>
    <row r="1" spans="1:6" ht="10.199999999999999" customHeight="1" x14ac:dyDescent="0.3">
      <c r="A1" s="5"/>
      <c r="C1" s="5"/>
      <c r="D1" s="8"/>
      <c r="E1" s="8"/>
      <c r="F1" s="8"/>
    </row>
    <row r="2" spans="1:6" ht="27.9" customHeight="1" x14ac:dyDescent="0.3">
      <c r="B2" s="563" t="s">
        <v>641</v>
      </c>
      <c r="C2" s="563"/>
      <c r="D2" s="563"/>
      <c r="E2" s="563"/>
      <c r="F2" s="563"/>
    </row>
    <row r="3" spans="1:6" ht="14.4" customHeight="1" x14ac:dyDescent="0.3">
      <c r="B3" s="90" t="s">
        <v>1545</v>
      </c>
    </row>
    <row r="4" spans="1:6" x14ac:dyDescent="0.3">
      <c r="A4" s="9"/>
      <c r="B4" s="9"/>
    </row>
    <row r="5" spans="1:6" x14ac:dyDescent="0.3">
      <c r="A5" s="9"/>
      <c r="B5" s="95"/>
      <c r="C5" s="506"/>
      <c r="D5" s="509" t="s">
        <v>162</v>
      </c>
      <c r="E5" s="508"/>
      <c r="F5" s="508"/>
    </row>
    <row r="6" spans="1:6" x14ac:dyDescent="0.3">
      <c r="A6" s="9"/>
      <c r="B6" s="143"/>
      <c r="C6" s="505"/>
      <c r="D6" s="524" t="s">
        <v>163</v>
      </c>
      <c r="E6" s="513"/>
      <c r="F6" s="514" t="s">
        <v>164</v>
      </c>
    </row>
    <row r="7" spans="1:6" x14ac:dyDescent="0.3">
      <c r="A7" s="9"/>
      <c r="B7" s="143"/>
      <c r="C7" s="519"/>
      <c r="D7" s="152"/>
      <c r="E7" s="104" t="s">
        <v>165</v>
      </c>
      <c r="F7" s="514"/>
    </row>
    <row r="8" spans="1:6" x14ac:dyDescent="0.3">
      <c r="A8" s="9"/>
      <c r="B8" s="143"/>
      <c r="C8" s="50" t="s">
        <v>0</v>
      </c>
      <c r="D8" s="99" t="s">
        <v>3</v>
      </c>
      <c r="E8" s="99" t="s">
        <v>4</v>
      </c>
      <c r="F8" s="99" t="s">
        <v>5</v>
      </c>
    </row>
    <row r="9" spans="1:6" ht="14.4" customHeight="1" x14ac:dyDescent="0.3">
      <c r="B9" s="96" t="s">
        <v>131</v>
      </c>
      <c r="C9" s="50">
        <v>1</v>
      </c>
      <c r="D9" s="254">
        <v>192423519.41999999</v>
      </c>
      <c r="E9" s="254">
        <v>0</v>
      </c>
      <c r="F9" s="254"/>
    </row>
    <row r="10" spans="1:6" x14ac:dyDescent="0.3">
      <c r="B10" s="62" t="s">
        <v>132</v>
      </c>
      <c r="C10" s="50">
        <v>2</v>
      </c>
      <c r="D10" s="235"/>
      <c r="E10" s="235"/>
      <c r="F10" s="235"/>
    </row>
    <row r="11" spans="1:6" x14ac:dyDescent="0.3">
      <c r="B11" s="138" t="s">
        <v>133</v>
      </c>
      <c r="C11" s="50">
        <v>3</v>
      </c>
      <c r="D11" s="235"/>
      <c r="E11" s="235"/>
      <c r="F11" s="235"/>
    </row>
    <row r="12" spans="1:6" x14ac:dyDescent="0.3">
      <c r="B12" s="138" t="s">
        <v>134</v>
      </c>
      <c r="C12" s="50">
        <v>4</v>
      </c>
      <c r="D12" s="235"/>
      <c r="E12" s="235"/>
      <c r="F12" s="235"/>
    </row>
    <row r="13" spans="1:6" x14ac:dyDescent="0.3">
      <c r="B13" s="138" t="s">
        <v>135</v>
      </c>
      <c r="C13" s="50">
        <v>5</v>
      </c>
      <c r="D13" s="235"/>
      <c r="E13" s="235"/>
      <c r="F13" s="235"/>
    </row>
    <row r="14" spans="1:6" x14ac:dyDescent="0.3">
      <c r="B14" s="138" t="s">
        <v>136</v>
      </c>
      <c r="C14" s="50">
        <v>6</v>
      </c>
      <c r="D14" s="235"/>
      <c r="E14" s="235"/>
      <c r="F14" s="235"/>
    </row>
    <row r="15" spans="1:6" x14ac:dyDescent="0.3">
      <c r="B15" s="62" t="s">
        <v>137</v>
      </c>
      <c r="C15" s="50">
        <v>7</v>
      </c>
      <c r="D15" s="235">
        <v>192423519.41999999</v>
      </c>
      <c r="E15" s="235">
        <v>0</v>
      </c>
      <c r="F15" s="235"/>
    </row>
    <row r="16" spans="1:6" x14ac:dyDescent="0.3">
      <c r="B16" s="138" t="s">
        <v>138</v>
      </c>
      <c r="C16" s="50">
        <v>8</v>
      </c>
      <c r="D16" s="235"/>
      <c r="E16" s="235"/>
      <c r="F16" s="235"/>
    </row>
    <row r="17" spans="2:6" x14ac:dyDescent="0.3">
      <c r="B17" s="138" t="s">
        <v>139</v>
      </c>
      <c r="C17" s="50">
        <v>9</v>
      </c>
      <c r="D17" s="235">
        <v>192423519.41999999</v>
      </c>
      <c r="E17" s="235">
        <v>0</v>
      </c>
      <c r="F17" s="235"/>
    </row>
    <row r="18" spans="2:6" x14ac:dyDescent="0.3">
      <c r="B18" s="138" t="s">
        <v>140</v>
      </c>
      <c r="C18" s="50">
        <v>10</v>
      </c>
      <c r="D18" s="235"/>
      <c r="E18" s="235"/>
      <c r="F18" s="235"/>
    </row>
    <row r="19" spans="2:6" x14ac:dyDescent="0.3">
      <c r="B19" s="138" t="s">
        <v>141</v>
      </c>
      <c r="C19" s="50">
        <v>11</v>
      </c>
      <c r="D19" s="235"/>
      <c r="E19" s="235"/>
      <c r="F19" s="235"/>
    </row>
    <row r="20" spans="2:6" x14ac:dyDescent="0.3">
      <c r="B20" s="138" t="s">
        <v>136</v>
      </c>
      <c r="C20" s="50">
        <v>12</v>
      </c>
      <c r="D20" s="235"/>
      <c r="E20" s="235"/>
      <c r="F20" s="235"/>
    </row>
  </sheetData>
  <mergeCells count="5">
    <mergeCell ref="D5:F5"/>
    <mergeCell ref="D6:E6"/>
    <mergeCell ref="F6:F7"/>
    <mergeCell ref="B2:F2"/>
    <mergeCell ref="C5:C7"/>
  </mergeCells>
  <pageMargins left="0.70866141732283472" right="0.70866141732283472" top="0.74803149606299213" bottom="0.74803149606299213" header="0.31496062992125984" footer="0.31496062992125984"/>
  <pageSetup paperSize="9" scale="79" orientation="landscape" r:id="rId1"/>
  <headerFooter>
    <oddHeader>&amp;CEN
Annex XXVII</oddHeader>
    <oddFooter>&amp;C&amp;P</oddFooter>
  </headerFooter>
  <drawing r:id="rId2"/>
  <legacyDrawing r:id="rId3"/>
  <controls>
    <mc:AlternateContent xmlns:mc="http://schemas.openxmlformats.org/markup-compatibility/2006">
      <mc:Choice Requires="x14">
        <control shapeId="82945"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82945" r:id="rId4" name="aguWaterMark"/>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3DA6-FCA5-4D05-AEE6-BCFD82BB82FD}">
  <sheetPr codeName="Sheet109">
    <tabColor theme="0"/>
    <pageSetUpPr fitToPage="1"/>
  </sheetPr>
  <dimension ref="B1:G13"/>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7" sqref="C7"/>
    </sheetView>
  </sheetViews>
  <sheetFormatPr defaultRowHeight="14.4" x14ac:dyDescent="0.3"/>
  <cols>
    <col min="1" max="1" width="2.5546875" customWidth="1"/>
    <col min="2" max="2" width="77.6640625" customWidth="1"/>
    <col min="4" max="7" width="18" customWidth="1"/>
  </cols>
  <sheetData>
    <row r="1" spans="2:7" ht="10.199999999999999" customHeight="1" x14ac:dyDescent="0.3"/>
    <row r="2" spans="2:7" ht="27.9" customHeight="1" x14ac:dyDescent="0.3">
      <c r="B2" s="563" t="s">
        <v>1552</v>
      </c>
      <c r="C2" s="563"/>
      <c r="D2" s="563"/>
      <c r="E2" s="563"/>
      <c r="F2" s="563"/>
      <c r="G2" s="563"/>
    </row>
    <row r="3" spans="2:7" x14ac:dyDescent="0.3">
      <c r="B3" s="90" t="s">
        <v>1545</v>
      </c>
      <c r="D3" s="1"/>
      <c r="E3" s="1"/>
    </row>
    <row r="4" spans="2:7" x14ac:dyDescent="0.3">
      <c r="B4" s="5"/>
      <c r="D4" s="1"/>
      <c r="E4" s="1"/>
    </row>
    <row r="5" spans="2:7" ht="27.45" customHeight="1" x14ac:dyDescent="0.3">
      <c r="B5" s="95"/>
      <c r="C5" s="173"/>
      <c r="D5" s="509" t="s">
        <v>1541</v>
      </c>
      <c r="E5" s="508"/>
      <c r="F5" s="510" t="s">
        <v>1547</v>
      </c>
      <c r="G5" s="510"/>
    </row>
    <row r="6" spans="2:7" x14ac:dyDescent="0.3">
      <c r="B6" s="143"/>
      <c r="C6" s="63"/>
      <c r="D6" s="97" t="s">
        <v>1542</v>
      </c>
      <c r="E6" s="97" t="s">
        <v>1543</v>
      </c>
      <c r="F6" s="97" t="s">
        <v>1542</v>
      </c>
      <c r="G6" s="97" t="s">
        <v>1543</v>
      </c>
    </row>
    <row r="7" spans="2:7" x14ac:dyDescent="0.3">
      <c r="B7" s="198" t="s">
        <v>1548</v>
      </c>
      <c r="C7" s="85" t="s">
        <v>0</v>
      </c>
      <c r="D7" s="99" t="s">
        <v>3</v>
      </c>
      <c r="E7" s="99" t="s">
        <v>4</v>
      </c>
      <c r="F7" s="99" t="s">
        <v>5</v>
      </c>
      <c r="G7" s="99" t="s">
        <v>24</v>
      </c>
    </row>
    <row r="8" spans="2:7" x14ac:dyDescent="0.3">
      <c r="B8" s="62" t="s">
        <v>1538</v>
      </c>
      <c r="C8" s="85">
        <v>1</v>
      </c>
      <c r="D8" s="235">
        <v>-2041695.6129000001</v>
      </c>
      <c r="E8" s="235">
        <v>495665.6482</v>
      </c>
      <c r="F8" s="235">
        <v>2279135.3456999999</v>
      </c>
      <c r="G8" s="235">
        <v>3706145.1548000001</v>
      </c>
    </row>
    <row r="9" spans="2:7" ht="14.4" customHeight="1" x14ac:dyDescent="0.3">
      <c r="B9" s="62" t="s">
        <v>1549</v>
      </c>
      <c r="C9" s="85">
        <v>2</v>
      </c>
      <c r="D9" s="235">
        <v>-9835429.2761000004</v>
      </c>
      <c r="E9" s="235">
        <v>-12582674.765900001</v>
      </c>
      <c r="F9" s="235">
        <v>-9106838.7171999998</v>
      </c>
      <c r="G9" s="235">
        <v>-11879520.998199999</v>
      </c>
    </row>
    <row r="10" spans="2:7" x14ac:dyDescent="0.3">
      <c r="B10" s="62" t="s">
        <v>1539</v>
      </c>
      <c r="C10" s="85">
        <v>3</v>
      </c>
      <c r="D10" s="235">
        <v>-2156597.2333</v>
      </c>
      <c r="E10" s="235">
        <v>-4069122.03</v>
      </c>
      <c r="F10" s="240"/>
      <c r="G10" s="240"/>
    </row>
    <row r="11" spans="2:7" x14ac:dyDescent="0.3">
      <c r="B11" s="62" t="s">
        <v>1550</v>
      </c>
      <c r="C11" s="85">
        <v>4</v>
      </c>
      <c r="D11" s="235">
        <v>21323.188600000001</v>
      </c>
      <c r="E11" s="235">
        <v>1243768.1224</v>
      </c>
      <c r="F11" s="240"/>
      <c r="G11" s="240"/>
    </row>
    <row r="12" spans="2:7" x14ac:dyDescent="0.3">
      <c r="B12" s="62" t="s">
        <v>1540</v>
      </c>
      <c r="C12" s="85">
        <v>5</v>
      </c>
      <c r="D12" s="235">
        <v>-616954.62600000005</v>
      </c>
      <c r="E12" s="235">
        <v>1295582.2711</v>
      </c>
      <c r="F12" s="240"/>
      <c r="G12" s="240"/>
    </row>
    <row r="13" spans="2:7" x14ac:dyDescent="0.3">
      <c r="B13" s="62" t="s">
        <v>1551</v>
      </c>
      <c r="C13" s="85">
        <v>6</v>
      </c>
      <c r="D13" s="235">
        <v>-6581405.3563000001</v>
      </c>
      <c r="E13" s="235">
        <v>-9730861.2886999995</v>
      </c>
      <c r="F13" s="240"/>
      <c r="G13" s="240"/>
    </row>
  </sheetData>
  <mergeCells count="3">
    <mergeCell ref="B2:G2"/>
    <mergeCell ref="D5:E5"/>
    <mergeCell ref="F5:G5"/>
  </mergeCells>
  <conditionalFormatting sqref="F10:G13">
    <cfRule type="cellIs" dxfId="0" priority="1" stopIfTrue="1" operator="lessThan">
      <formula>0</formula>
    </cfRule>
  </conditionalFormatting>
  <pageMargins left="0.7" right="0.7" top="0.75" bottom="0.75" header="0.3" footer="0.3"/>
  <pageSetup scale="75" orientation="landscape" r:id="rId1"/>
  <drawing r:id="rId2"/>
  <legacyDrawing r:id="rId3"/>
  <controls>
    <mc:AlternateContent xmlns:mc="http://schemas.openxmlformats.org/markup-compatibility/2006">
      <mc:Choice Requires="x14">
        <control shapeId="10956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109569" r:id="rId4" name="aguWaterMark"/>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FE978-88B0-4992-9A11-4B354B1D1CC7}">
  <sheetPr codeName="Sheet48">
    <tabColor theme="8"/>
    <pageSetUpPr fitToPage="1"/>
  </sheetPr>
  <dimension ref="B1:T26"/>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customWidth="1"/>
    <col min="2" max="2" width="51.33203125" customWidth="1"/>
    <col min="3" max="3" width="6.88671875" style="5" customWidth="1"/>
    <col min="4" max="4" width="150.109375" style="5" customWidth="1"/>
    <col min="5" max="5" width="28" customWidth="1"/>
    <col min="6" max="6" width="28" style="255" customWidth="1"/>
  </cols>
  <sheetData>
    <row r="1" spans="2:20" ht="9.75" customHeight="1" x14ac:dyDescent="0.3"/>
    <row r="2" spans="2:20" ht="27.45" customHeight="1" x14ac:dyDescent="0.3">
      <c r="B2" s="438" t="s">
        <v>1561</v>
      </c>
      <c r="C2" s="438"/>
      <c r="D2" s="438"/>
      <c r="E2" s="28"/>
      <c r="F2" s="256"/>
      <c r="G2" s="28"/>
      <c r="H2" s="28"/>
      <c r="I2" s="28"/>
      <c r="J2" s="28"/>
      <c r="K2" s="28"/>
      <c r="L2" s="28"/>
      <c r="M2" s="28"/>
      <c r="N2" s="28"/>
      <c r="O2" s="28"/>
      <c r="P2" s="28"/>
      <c r="Q2" s="28"/>
      <c r="R2" s="28"/>
      <c r="S2" s="28"/>
      <c r="T2" s="28"/>
    </row>
    <row r="3" spans="2:20" ht="14.25" customHeight="1" x14ac:dyDescent="0.3">
      <c r="B3" s="90" t="s">
        <v>1545</v>
      </c>
    </row>
    <row r="4" spans="2:20" x14ac:dyDescent="0.3">
      <c r="B4" s="321" t="s">
        <v>1562</v>
      </c>
      <c r="E4" s="28"/>
      <c r="F4" s="256"/>
    </row>
    <row r="5" spans="2:20" x14ac:dyDescent="0.3">
      <c r="B5" s="82"/>
      <c r="C5" s="83"/>
      <c r="D5" s="51" t="s">
        <v>65</v>
      </c>
      <c r="F5"/>
    </row>
    <row r="6" spans="2:20" x14ac:dyDescent="0.3">
      <c r="B6" s="318" t="s">
        <v>1563</v>
      </c>
      <c r="C6" s="50" t="s">
        <v>0</v>
      </c>
      <c r="D6" s="50" t="s">
        <v>643</v>
      </c>
      <c r="F6" s="257"/>
    </row>
    <row r="7" spans="2:20" ht="117" customHeight="1" x14ac:dyDescent="0.3">
      <c r="B7" s="62" t="s">
        <v>1564</v>
      </c>
      <c r="C7" s="50" t="s">
        <v>1553</v>
      </c>
      <c r="D7" s="359" t="s">
        <v>4538</v>
      </c>
      <c r="F7" s="257"/>
    </row>
    <row r="8" spans="2:20" ht="117" customHeight="1" x14ac:dyDescent="0.3">
      <c r="B8" s="62" t="s">
        <v>1565</v>
      </c>
      <c r="C8" s="50" t="s">
        <v>1554</v>
      </c>
      <c r="D8" s="359" t="s">
        <v>4556</v>
      </c>
      <c r="F8" s="257"/>
    </row>
    <row r="9" spans="2:20" ht="117" customHeight="1" x14ac:dyDescent="0.3">
      <c r="B9" s="62" t="s">
        <v>1566</v>
      </c>
      <c r="C9" s="50" t="s">
        <v>1555</v>
      </c>
      <c r="D9" s="359" t="s">
        <v>4559</v>
      </c>
      <c r="F9" s="257"/>
    </row>
    <row r="10" spans="2:20" ht="117" customHeight="1" x14ac:dyDescent="0.3">
      <c r="B10" s="62" t="s">
        <v>1567</v>
      </c>
      <c r="C10" s="50" t="s">
        <v>1556</v>
      </c>
      <c r="D10" s="359" t="s">
        <v>4539</v>
      </c>
      <c r="F10" s="257"/>
    </row>
    <row r="11" spans="2:20" x14ac:dyDescent="0.3">
      <c r="B11" s="318" t="s">
        <v>1568</v>
      </c>
      <c r="C11" s="50"/>
      <c r="D11" s="319"/>
      <c r="F11" s="257"/>
    </row>
    <row r="12" spans="2:20" ht="117" customHeight="1" x14ac:dyDescent="0.3">
      <c r="B12" s="62" t="s">
        <v>1570</v>
      </c>
      <c r="C12" s="50" t="s">
        <v>1569</v>
      </c>
      <c r="D12" s="359" t="s">
        <v>4540</v>
      </c>
      <c r="F12" s="258"/>
    </row>
    <row r="13" spans="2:20" ht="117" customHeight="1" x14ac:dyDescent="0.3">
      <c r="B13" s="62" t="s">
        <v>1571</v>
      </c>
      <c r="C13" s="50" t="s">
        <v>1557</v>
      </c>
      <c r="D13" s="359" t="s">
        <v>4541</v>
      </c>
      <c r="F13" s="258"/>
    </row>
    <row r="14" spans="2:20" ht="117" customHeight="1" x14ac:dyDescent="0.3">
      <c r="B14" s="62" t="s">
        <v>1572</v>
      </c>
      <c r="C14" s="50" t="s">
        <v>1558</v>
      </c>
      <c r="D14" s="360" t="s">
        <v>4542</v>
      </c>
      <c r="F14" s="257"/>
    </row>
    <row r="15" spans="2:20" ht="117" customHeight="1" x14ac:dyDescent="0.3">
      <c r="B15" s="62" t="s">
        <v>1573</v>
      </c>
      <c r="C15" s="50" t="s">
        <v>1559</v>
      </c>
      <c r="D15" s="359" t="s">
        <v>4543</v>
      </c>
      <c r="F15" s="258"/>
    </row>
    <row r="16" spans="2:20" ht="117" customHeight="1" x14ac:dyDescent="0.3">
      <c r="B16" s="62" t="s">
        <v>1574</v>
      </c>
      <c r="C16" s="50" t="s">
        <v>1560</v>
      </c>
      <c r="D16" s="359" t="s">
        <v>4544</v>
      </c>
      <c r="F16" s="258"/>
    </row>
    <row r="17" spans="2:6" x14ac:dyDescent="0.3">
      <c r="B17" s="318" t="s">
        <v>1575</v>
      </c>
      <c r="C17" s="50"/>
      <c r="D17" s="320"/>
      <c r="F17" s="258"/>
    </row>
    <row r="18" spans="2:6" ht="117" customHeight="1" x14ac:dyDescent="0.3">
      <c r="B18" s="62" t="s">
        <v>1577</v>
      </c>
      <c r="C18" s="50" t="s">
        <v>1576</v>
      </c>
      <c r="D18" s="359" t="s">
        <v>4545</v>
      </c>
      <c r="F18" s="258"/>
    </row>
    <row r="19" spans="2:6" ht="117" customHeight="1" x14ac:dyDescent="0.3">
      <c r="B19" s="62" t="s">
        <v>1579</v>
      </c>
      <c r="C19" s="50" t="s">
        <v>1578</v>
      </c>
      <c r="D19" s="359" t="s">
        <v>4546</v>
      </c>
      <c r="F19" s="258"/>
    </row>
    <row r="20" spans="2:6" ht="117" customHeight="1" x14ac:dyDescent="0.3">
      <c r="B20" s="62" t="s">
        <v>1581</v>
      </c>
      <c r="C20" s="50" t="s">
        <v>1580</v>
      </c>
      <c r="D20" s="361" t="s">
        <v>4557</v>
      </c>
      <c r="F20" s="257"/>
    </row>
    <row r="21" spans="2:6" ht="117" customHeight="1" x14ac:dyDescent="0.3">
      <c r="B21" s="62" t="s">
        <v>1583</v>
      </c>
      <c r="C21" s="50" t="s">
        <v>1582</v>
      </c>
      <c r="D21" s="361" t="s">
        <v>4547</v>
      </c>
      <c r="F21" s="257"/>
    </row>
    <row r="22" spans="2:6" ht="117" customHeight="1" x14ac:dyDescent="0.3">
      <c r="B22" s="62" t="s">
        <v>1585</v>
      </c>
      <c r="C22" s="50" t="s">
        <v>1584</v>
      </c>
      <c r="D22" s="359" t="s">
        <v>4548</v>
      </c>
      <c r="F22" s="258"/>
    </row>
    <row r="23" spans="2:6" ht="117" customHeight="1" x14ac:dyDescent="0.3">
      <c r="B23" s="62" t="s">
        <v>1587</v>
      </c>
      <c r="C23" s="50" t="s">
        <v>1586</v>
      </c>
      <c r="D23" s="359" t="s">
        <v>4549</v>
      </c>
      <c r="F23" s="258"/>
    </row>
    <row r="24" spans="2:6" ht="117" customHeight="1" x14ac:dyDescent="0.3">
      <c r="B24" s="62" t="s">
        <v>1589</v>
      </c>
      <c r="C24" s="50" t="s">
        <v>1588</v>
      </c>
      <c r="D24" s="359" t="s">
        <v>4550</v>
      </c>
      <c r="F24" s="258"/>
    </row>
    <row r="25" spans="2:6" ht="117" customHeight="1" x14ac:dyDescent="0.3">
      <c r="B25" s="62" t="s">
        <v>1591</v>
      </c>
      <c r="C25" s="50" t="s">
        <v>1590</v>
      </c>
      <c r="D25" s="359" t="s">
        <v>4551</v>
      </c>
      <c r="F25" s="258"/>
    </row>
    <row r="26" spans="2:6" ht="117" customHeight="1" x14ac:dyDescent="0.3">
      <c r="B26" s="62" t="s">
        <v>1593</v>
      </c>
      <c r="C26" s="50" t="s">
        <v>1592</v>
      </c>
      <c r="D26" s="359" t="s">
        <v>4552</v>
      </c>
      <c r="F26" s="258"/>
    </row>
  </sheetData>
  <mergeCells count="1">
    <mergeCell ref="B2:D2"/>
  </mergeCells>
  <pageMargins left="0.70866141732283472" right="0.70866141732283472" top="0.74803149606299213" bottom="0.74803149606299213" header="0.31496062992125984" footer="0.31496062992125984"/>
  <pageSetup paperSize="9" scale="32" orientation="portrait" r:id="rId1"/>
  <headerFooter>
    <oddHeader>&amp;CEN
Annex I</oddHeader>
    <oddFooter>&amp;C&amp;P</oddFooter>
  </headerFooter>
  <drawing r:id="rId2"/>
  <legacyDrawing r:id="rId3"/>
  <controls>
    <mc:AlternateContent xmlns:mc="http://schemas.openxmlformats.org/markup-compatibility/2006">
      <mc:Choice Requires="x14">
        <control shapeId="111617"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1617" r:id="rId4" name="aguWaterMark"/>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DF3A0-4ECB-4D59-85DD-449B25D90834}">
  <sheetPr codeName="Sheet111">
    <tabColor theme="8"/>
    <pageSetUpPr fitToPage="1"/>
  </sheetPr>
  <dimension ref="B1:T25"/>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style="5" customWidth="1"/>
    <col min="2" max="2" width="51.33203125" style="5" customWidth="1"/>
    <col min="3" max="3" width="6.88671875" style="5" customWidth="1"/>
    <col min="4" max="4" width="150.109375" style="5" customWidth="1"/>
    <col min="5" max="16384" width="9.109375" style="5"/>
  </cols>
  <sheetData>
    <row r="1" spans="2:20" ht="9.75" customHeight="1" x14ac:dyDescent="0.3"/>
    <row r="2" spans="2:20" ht="27.45" customHeight="1" x14ac:dyDescent="0.3">
      <c r="B2" s="438" t="s">
        <v>1594</v>
      </c>
      <c r="C2" s="438"/>
      <c r="D2" s="438"/>
      <c r="E2" s="259"/>
      <c r="F2" s="259"/>
      <c r="G2" s="259"/>
      <c r="H2" s="259"/>
      <c r="I2" s="259"/>
      <c r="J2" s="259"/>
      <c r="K2" s="259"/>
      <c r="L2" s="259"/>
      <c r="M2" s="259"/>
      <c r="N2" s="259"/>
      <c r="O2" s="259"/>
      <c r="P2" s="259"/>
      <c r="Q2" s="259"/>
      <c r="R2" s="259"/>
      <c r="S2" s="259"/>
      <c r="T2" s="259"/>
    </row>
    <row r="3" spans="2:20" ht="14.25" customHeight="1" x14ac:dyDescent="0.3">
      <c r="B3" s="90" t="s">
        <v>1545</v>
      </c>
    </row>
    <row r="4" spans="2:20" x14ac:dyDescent="0.3">
      <c r="B4" s="324" t="s">
        <v>1562</v>
      </c>
    </row>
    <row r="5" spans="2:20" x14ac:dyDescent="0.3">
      <c r="B5" s="82"/>
      <c r="C5" s="83"/>
      <c r="D5" s="51" t="s">
        <v>65</v>
      </c>
    </row>
    <row r="6" spans="2:20" x14ac:dyDescent="0.3">
      <c r="B6" s="318" t="s">
        <v>1563</v>
      </c>
      <c r="C6" s="50" t="s">
        <v>0</v>
      </c>
      <c r="D6" s="50" t="s">
        <v>643</v>
      </c>
    </row>
    <row r="7" spans="2:20" ht="117" customHeight="1" x14ac:dyDescent="0.3">
      <c r="B7" s="62" t="s">
        <v>1595</v>
      </c>
      <c r="C7" s="50" t="s">
        <v>1553</v>
      </c>
      <c r="D7" s="564" t="s">
        <v>4560</v>
      </c>
    </row>
    <row r="8" spans="2:20" ht="117" customHeight="1" x14ac:dyDescent="0.3">
      <c r="B8" s="62" t="s">
        <v>1596</v>
      </c>
      <c r="C8" s="50" t="s">
        <v>1554</v>
      </c>
      <c r="D8" s="565"/>
    </row>
    <row r="9" spans="2:20" ht="117" customHeight="1" x14ac:dyDescent="0.3">
      <c r="B9" s="62" t="s">
        <v>1597</v>
      </c>
      <c r="C9" s="50" t="s">
        <v>1555</v>
      </c>
      <c r="D9" s="566"/>
    </row>
    <row r="10" spans="2:20" x14ac:dyDescent="0.3">
      <c r="B10" s="323" t="s">
        <v>1568</v>
      </c>
      <c r="C10" s="50"/>
      <c r="D10" s="322"/>
    </row>
    <row r="11" spans="2:20" ht="117" customHeight="1" x14ac:dyDescent="0.3">
      <c r="B11" s="62" t="s">
        <v>1598</v>
      </c>
      <c r="C11" s="50" t="s">
        <v>1556</v>
      </c>
      <c r="D11" s="564" t="s">
        <v>4553</v>
      </c>
    </row>
    <row r="12" spans="2:20" ht="117" customHeight="1" x14ac:dyDescent="0.3">
      <c r="B12" s="62" t="s">
        <v>1599</v>
      </c>
      <c r="C12" s="50" t="s">
        <v>1560</v>
      </c>
      <c r="D12" s="565"/>
    </row>
    <row r="13" spans="2:20" ht="117" customHeight="1" x14ac:dyDescent="0.3">
      <c r="B13" s="62" t="s">
        <v>1601</v>
      </c>
      <c r="C13" s="50" t="s">
        <v>1600</v>
      </c>
      <c r="D13" s="565"/>
    </row>
    <row r="14" spans="2:20" ht="117" customHeight="1" x14ac:dyDescent="0.3">
      <c r="B14" s="62" t="s">
        <v>1603</v>
      </c>
      <c r="C14" s="50" t="s">
        <v>1602</v>
      </c>
      <c r="D14" s="565"/>
    </row>
    <row r="15" spans="2:20" ht="117" customHeight="1" x14ac:dyDescent="0.3">
      <c r="B15" s="62" t="s">
        <v>1605</v>
      </c>
      <c r="C15" s="50" t="s">
        <v>1604</v>
      </c>
      <c r="D15" s="565"/>
    </row>
    <row r="16" spans="2:20" ht="117" customHeight="1" x14ac:dyDescent="0.3">
      <c r="B16" s="62" t="s">
        <v>1606</v>
      </c>
      <c r="C16" s="50" t="s">
        <v>1569</v>
      </c>
      <c r="D16" s="565"/>
    </row>
    <row r="17" spans="2:4" ht="117" customHeight="1" x14ac:dyDescent="0.3">
      <c r="B17" s="62" t="s">
        <v>1607</v>
      </c>
      <c r="C17" s="50" t="s">
        <v>1557</v>
      </c>
      <c r="D17" s="565"/>
    </row>
    <row r="18" spans="2:4" ht="117" customHeight="1" x14ac:dyDescent="0.3">
      <c r="B18" s="62" t="s">
        <v>1608</v>
      </c>
      <c r="C18" s="50" t="s">
        <v>1558</v>
      </c>
      <c r="D18" s="566"/>
    </row>
    <row r="19" spans="2:4" x14ac:dyDescent="0.3">
      <c r="B19" s="323" t="s">
        <v>1575</v>
      </c>
      <c r="C19" s="50"/>
      <c r="D19" s="320"/>
    </row>
    <row r="20" spans="2:4" ht="117" customHeight="1" x14ac:dyDescent="0.3">
      <c r="B20" s="62" t="s">
        <v>1609</v>
      </c>
      <c r="C20" s="50" t="s">
        <v>1559</v>
      </c>
      <c r="D20" s="564" t="s">
        <v>4554</v>
      </c>
    </row>
    <row r="21" spans="2:4" ht="117" customHeight="1" x14ac:dyDescent="0.3">
      <c r="B21" s="62" t="s">
        <v>1610</v>
      </c>
      <c r="C21" s="50" t="s">
        <v>1560</v>
      </c>
      <c r="D21" s="565"/>
    </row>
    <row r="22" spans="2:4" ht="117" customHeight="1" x14ac:dyDescent="0.3">
      <c r="B22" s="62" t="s">
        <v>1611</v>
      </c>
      <c r="C22" s="50" t="s">
        <v>1576</v>
      </c>
      <c r="D22" s="565"/>
    </row>
    <row r="23" spans="2:4" ht="117" customHeight="1" x14ac:dyDescent="0.3">
      <c r="B23" s="62" t="s">
        <v>1612</v>
      </c>
      <c r="C23" s="50" t="s">
        <v>1578</v>
      </c>
      <c r="D23" s="565"/>
    </row>
    <row r="24" spans="2:4" ht="117" customHeight="1" x14ac:dyDescent="0.3">
      <c r="B24" s="62" t="s">
        <v>1613</v>
      </c>
      <c r="C24" s="50" t="s">
        <v>1580</v>
      </c>
      <c r="D24" s="565"/>
    </row>
    <row r="25" spans="2:4" ht="117" customHeight="1" x14ac:dyDescent="0.3">
      <c r="B25" s="62" t="s">
        <v>1614</v>
      </c>
      <c r="C25" s="50" t="s">
        <v>1582</v>
      </c>
      <c r="D25" s="566"/>
    </row>
  </sheetData>
  <mergeCells count="4">
    <mergeCell ref="B2:D2"/>
    <mergeCell ref="D7:D9"/>
    <mergeCell ref="D11:D18"/>
    <mergeCell ref="D20:D25"/>
  </mergeCells>
  <pageMargins left="0.70866141732283472" right="0.70866141732283472" top="0.74803149606299213" bottom="0.74803149606299213" header="0.31496062992125984" footer="0.31496062992125984"/>
  <pageSetup paperSize="9" scale="34" orientation="portrait" r:id="rId1"/>
  <headerFooter>
    <oddHeader>&amp;CEN
Annex I</oddHeader>
    <oddFooter>&amp;C&amp;P</oddFooter>
  </headerFooter>
  <drawing r:id="rId2"/>
  <legacyDrawing r:id="rId3"/>
  <controls>
    <mc:AlternateContent xmlns:mc="http://schemas.openxmlformats.org/markup-compatibility/2006">
      <mc:Choice Requires="x14">
        <control shapeId="112641"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2641" r:id="rId4" name="aguWaterMark"/>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1EBA-D69F-4E3A-BC84-BD50FBF4C122}">
  <sheetPr codeName="Sheet112">
    <tabColor theme="8"/>
    <pageSetUpPr fitToPage="1"/>
  </sheetPr>
  <dimension ref="B1:T23"/>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customWidth="1"/>
    <col min="2" max="2" width="51.33203125" customWidth="1"/>
    <col min="3" max="3" width="6.88671875" customWidth="1"/>
    <col min="4" max="4" width="150.109375" customWidth="1"/>
    <col min="5" max="5" width="28" customWidth="1"/>
  </cols>
  <sheetData>
    <row r="1" spans="2:20" ht="9.75" customHeight="1" x14ac:dyDescent="0.3"/>
    <row r="2" spans="2:20" ht="27.45" customHeight="1" x14ac:dyDescent="0.3">
      <c r="B2" s="438" t="s">
        <v>1615</v>
      </c>
      <c r="C2" s="438"/>
      <c r="D2" s="438"/>
      <c r="E2" s="28"/>
      <c r="F2" s="28"/>
      <c r="G2" s="28"/>
      <c r="H2" s="28"/>
      <c r="I2" s="28"/>
      <c r="J2" s="28"/>
      <c r="K2" s="28"/>
      <c r="L2" s="28"/>
      <c r="M2" s="28"/>
      <c r="N2" s="28"/>
      <c r="O2" s="28"/>
      <c r="P2" s="28"/>
      <c r="Q2" s="28"/>
      <c r="R2" s="28"/>
      <c r="S2" s="28"/>
      <c r="T2" s="28"/>
    </row>
    <row r="3" spans="2:20" ht="14.25" customHeight="1" x14ac:dyDescent="0.3">
      <c r="B3" s="90" t="s">
        <v>1545</v>
      </c>
    </row>
    <row r="4" spans="2:20" x14ac:dyDescent="0.3">
      <c r="B4" s="321" t="s">
        <v>1562</v>
      </c>
      <c r="E4" s="28"/>
    </row>
    <row r="5" spans="2:20" x14ac:dyDescent="0.3">
      <c r="B5" s="82"/>
      <c r="C5" s="83"/>
      <c r="D5" s="51" t="s">
        <v>65</v>
      </c>
    </row>
    <row r="6" spans="2:20" x14ac:dyDescent="0.3">
      <c r="B6" s="318" t="s">
        <v>1568</v>
      </c>
      <c r="C6" s="50" t="s">
        <v>0</v>
      </c>
      <c r="D6" s="50" t="s">
        <v>643</v>
      </c>
    </row>
    <row r="7" spans="2:20" ht="117" customHeight="1" x14ac:dyDescent="0.3">
      <c r="B7" s="62" t="s">
        <v>1616</v>
      </c>
      <c r="C7" s="50" t="s">
        <v>1553</v>
      </c>
      <c r="D7" s="564" t="s">
        <v>4558</v>
      </c>
      <c r="E7" s="570"/>
    </row>
    <row r="8" spans="2:20" ht="117" customHeight="1" x14ac:dyDescent="0.3">
      <c r="B8" s="62" t="s">
        <v>1617</v>
      </c>
      <c r="C8" s="50" t="s">
        <v>1554</v>
      </c>
      <c r="D8" s="565"/>
      <c r="E8" s="570"/>
    </row>
    <row r="9" spans="2:20" ht="117" customHeight="1" x14ac:dyDescent="0.3">
      <c r="B9" s="62" t="s">
        <v>1618</v>
      </c>
      <c r="C9" s="50" t="s">
        <v>1555</v>
      </c>
      <c r="D9" s="565"/>
      <c r="E9" s="570"/>
    </row>
    <row r="10" spans="2:20" ht="117" customHeight="1" x14ac:dyDescent="0.3">
      <c r="B10" s="62" t="s">
        <v>1619</v>
      </c>
      <c r="C10" s="50" t="s">
        <v>1560</v>
      </c>
      <c r="D10" s="565"/>
      <c r="E10" s="570"/>
    </row>
    <row r="11" spans="2:20" ht="117" customHeight="1" x14ac:dyDescent="0.3">
      <c r="B11" s="62" t="s">
        <v>1620</v>
      </c>
      <c r="C11" s="50" t="s">
        <v>1600</v>
      </c>
      <c r="D11" s="565"/>
      <c r="E11" s="570"/>
    </row>
    <row r="12" spans="2:20" ht="117" customHeight="1" x14ac:dyDescent="0.3">
      <c r="B12" s="62" t="s">
        <v>1621</v>
      </c>
      <c r="C12" s="50" t="s">
        <v>1602</v>
      </c>
      <c r="D12" s="565"/>
      <c r="E12" s="570"/>
    </row>
    <row r="13" spans="2:20" ht="117" customHeight="1" x14ac:dyDescent="0.3">
      <c r="B13" s="62" t="s">
        <v>1622</v>
      </c>
      <c r="C13" s="50" t="s">
        <v>1604</v>
      </c>
      <c r="D13" s="565"/>
      <c r="E13" s="570"/>
    </row>
    <row r="14" spans="2:20" ht="117" customHeight="1" x14ac:dyDescent="0.3">
      <c r="B14" s="62" t="s">
        <v>1624</v>
      </c>
      <c r="C14" s="50" t="s">
        <v>1623</v>
      </c>
      <c r="D14" s="565"/>
      <c r="E14" s="570"/>
    </row>
    <row r="15" spans="2:20" ht="117" customHeight="1" x14ac:dyDescent="0.3">
      <c r="B15" s="62" t="s">
        <v>1626</v>
      </c>
      <c r="C15" s="50" t="s">
        <v>1625</v>
      </c>
      <c r="D15" s="566"/>
      <c r="E15" s="570"/>
    </row>
    <row r="16" spans="2:20" x14ac:dyDescent="0.3">
      <c r="B16" s="323" t="s">
        <v>1575</v>
      </c>
      <c r="C16" s="50"/>
      <c r="D16" s="319"/>
    </row>
    <row r="17" spans="2:4" ht="117" customHeight="1" x14ac:dyDescent="0.3">
      <c r="B17" s="62" t="s">
        <v>1627</v>
      </c>
      <c r="C17" s="50" t="s">
        <v>1556</v>
      </c>
      <c r="D17" s="567" t="s">
        <v>4555</v>
      </c>
    </row>
    <row r="18" spans="2:4" ht="117" customHeight="1" x14ac:dyDescent="0.3">
      <c r="B18" s="62" t="s">
        <v>1619</v>
      </c>
      <c r="C18" s="50" t="s">
        <v>1560</v>
      </c>
      <c r="D18" s="568"/>
    </row>
    <row r="19" spans="2:4" ht="117" customHeight="1" x14ac:dyDescent="0.3">
      <c r="B19" s="62" t="s">
        <v>1620</v>
      </c>
      <c r="C19" s="50" t="s">
        <v>1600</v>
      </c>
      <c r="D19" s="568"/>
    </row>
    <row r="20" spans="2:4" ht="117" customHeight="1" x14ac:dyDescent="0.3">
      <c r="B20" s="62" t="s">
        <v>1621</v>
      </c>
      <c r="C20" s="50" t="s">
        <v>1602</v>
      </c>
      <c r="D20" s="568"/>
    </row>
    <row r="21" spans="2:4" ht="117" customHeight="1" x14ac:dyDescent="0.3">
      <c r="B21" s="62" t="s">
        <v>1622</v>
      </c>
      <c r="C21" s="50" t="s">
        <v>1604</v>
      </c>
      <c r="D21" s="568"/>
    </row>
    <row r="22" spans="2:4" ht="117" customHeight="1" x14ac:dyDescent="0.3">
      <c r="B22" s="62" t="s">
        <v>1624</v>
      </c>
      <c r="C22" s="50" t="s">
        <v>1623</v>
      </c>
      <c r="D22" s="568"/>
    </row>
    <row r="23" spans="2:4" ht="117" customHeight="1" x14ac:dyDescent="0.3">
      <c r="B23" s="62" t="s">
        <v>1626</v>
      </c>
      <c r="C23" s="50" t="s">
        <v>1625</v>
      </c>
      <c r="D23" s="569"/>
    </row>
  </sheetData>
  <mergeCells count="4">
    <mergeCell ref="B2:D2"/>
    <mergeCell ref="D7:D15"/>
    <mergeCell ref="D17:D23"/>
    <mergeCell ref="E7:E15"/>
  </mergeCells>
  <pageMargins left="0.70866141732283472" right="0.70866141732283472" top="0.74803149606299213" bottom="0.74803149606299213" header="0.31496062992125984" footer="0.31496062992125984"/>
  <pageSetup paperSize="9" scale="36" orientation="portrait" r:id="rId1"/>
  <headerFooter>
    <oddHeader>&amp;CEN
Annex I</oddHeader>
    <oddFooter>&amp;C&amp;P</oddFooter>
  </headerFooter>
  <drawing r:id="rId2"/>
  <legacyDrawing r:id="rId3"/>
  <controls>
    <mc:AlternateContent xmlns:mc="http://schemas.openxmlformats.org/markup-compatibility/2006">
      <mc:Choice Requires="x14">
        <control shapeId="113665"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3665" r:id="rId4" name="aguWaterMark"/>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F8D7-F516-4B9A-B1F1-0C7D7095BD12}">
  <sheetPr codeName="Sheet210">
    <tabColor theme="8"/>
    <pageSetUpPr fitToPage="1"/>
  </sheetPr>
  <dimension ref="A1:Y70"/>
  <sheetViews>
    <sheetView showGridLines="0" showRowColHeaders="0" workbookViewId="0">
      <pane xSplit="4" ySplit="6" topLeftCell="N7" activePane="bottomRight" state="frozen"/>
      <selection activeCell="C6" sqref="C6"/>
      <selection pane="topRight" activeCell="C6" sqref="C6"/>
      <selection pane="bottomLeft" activeCell="C6" sqref="C6"/>
      <selection pane="bottomRight" activeCell="V11" sqref="V11"/>
    </sheetView>
  </sheetViews>
  <sheetFormatPr defaultColWidth="9.109375" defaultRowHeight="15" customHeight="1" x14ac:dyDescent="0.3"/>
  <cols>
    <col min="1" max="1" width="0.88671875" style="262" customWidth="1"/>
    <col min="2" max="2" width="7.6640625" style="262" customWidth="1"/>
    <col min="3" max="3" width="97.109375" style="262" bestFit="1" customWidth="1"/>
    <col min="4" max="4" width="6.6640625" style="261" customWidth="1"/>
    <col min="5" max="20" width="19.6640625" style="262" customWidth="1"/>
    <col min="21" max="24" width="9.109375" style="262"/>
    <col min="25" max="25" width="9.109375" style="262" customWidth="1"/>
    <col min="26" max="16384" width="9.109375" style="262"/>
  </cols>
  <sheetData>
    <row r="1" spans="1:25" ht="4.5" customHeight="1" x14ac:dyDescent="0.3">
      <c r="A1" s="260"/>
      <c r="B1" s="260"/>
      <c r="C1" s="260"/>
      <c r="E1" s="260"/>
      <c r="F1" s="260"/>
      <c r="G1" s="260"/>
      <c r="H1" s="260"/>
      <c r="I1" s="260"/>
      <c r="J1" s="260"/>
      <c r="K1" s="260"/>
      <c r="L1" s="260"/>
      <c r="M1" s="260"/>
      <c r="N1" s="260"/>
      <c r="O1" s="260"/>
      <c r="P1" s="260"/>
      <c r="Q1" s="260"/>
      <c r="R1" s="260"/>
      <c r="S1" s="260"/>
      <c r="T1" s="260"/>
    </row>
    <row r="2" spans="1:25" ht="27" customHeight="1" x14ac:dyDescent="0.3">
      <c r="A2" s="260"/>
      <c r="B2" s="438" t="s">
        <v>4439</v>
      </c>
      <c r="C2" s="438"/>
      <c r="D2" s="438"/>
      <c r="E2" s="438"/>
      <c r="F2" s="438"/>
      <c r="G2" s="438"/>
      <c r="H2" s="438"/>
      <c r="I2" s="438"/>
      <c r="J2" s="438"/>
      <c r="K2" s="438"/>
      <c r="L2" s="438"/>
      <c r="M2" s="438"/>
      <c r="N2" s="438"/>
      <c r="O2" s="438"/>
      <c r="P2" s="438"/>
      <c r="Q2" s="438"/>
      <c r="R2" s="438"/>
      <c r="S2" s="438"/>
      <c r="T2" s="438"/>
      <c r="Y2" s="263"/>
    </row>
    <row r="3" spans="1:25" ht="15" customHeight="1" x14ac:dyDescent="0.3">
      <c r="A3" s="260"/>
      <c r="B3" s="439" t="s">
        <v>4480</v>
      </c>
      <c r="C3" s="439"/>
      <c r="D3" s="439"/>
      <c r="E3" s="260"/>
      <c r="F3" s="260"/>
      <c r="G3" s="260"/>
      <c r="H3" s="260"/>
      <c r="I3" s="260"/>
      <c r="J3" s="260"/>
      <c r="K3" s="260"/>
      <c r="L3" s="260"/>
      <c r="M3" s="260"/>
      <c r="N3" s="260"/>
      <c r="O3" s="260"/>
      <c r="P3" s="260"/>
      <c r="Q3" s="260"/>
      <c r="R3" s="260"/>
      <c r="S3" s="260"/>
      <c r="T3" s="260"/>
    </row>
    <row r="4" spans="1:25" ht="45" customHeight="1" x14ac:dyDescent="0.3">
      <c r="A4" s="260"/>
      <c r="B4" s="264"/>
      <c r="C4" s="265"/>
      <c r="D4" s="266"/>
      <c r="E4" s="579" t="s">
        <v>1628</v>
      </c>
      <c r="F4" s="580"/>
      <c r="G4" s="580"/>
      <c r="H4" s="580"/>
      <c r="I4" s="580"/>
      <c r="J4" s="580" t="s">
        <v>1629</v>
      </c>
      <c r="K4" s="580"/>
      <c r="L4" s="580"/>
      <c r="M4" s="580" t="s">
        <v>1630</v>
      </c>
      <c r="N4" s="580"/>
      <c r="O4" s="580" t="s">
        <v>1631</v>
      </c>
      <c r="P4" s="582" t="s">
        <v>1632</v>
      </c>
      <c r="Q4" s="580" t="s">
        <v>1633</v>
      </c>
      <c r="R4" s="580" t="s">
        <v>1634</v>
      </c>
      <c r="S4" s="582" t="s">
        <v>1635</v>
      </c>
      <c r="T4" s="584" t="s">
        <v>1636</v>
      </c>
    </row>
    <row r="5" spans="1:25" ht="90" customHeight="1" x14ac:dyDescent="0.3">
      <c r="A5" s="260"/>
      <c r="B5" s="267"/>
      <c r="C5" s="268"/>
      <c r="D5" s="269"/>
      <c r="E5" s="270"/>
      <c r="F5" s="340" t="s">
        <v>1637</v>
      </c>
      <c r="G5" s="334" t="s">
        <v>1638</v>
      </c>
      <c r="H5" s="334" t="s">
        <v>1639</v>
      </c>
      <c r="I5" s="334" t="s">
        <v>1640</v>
      </c>
      <c r="J5" s="270"/>
      <c r="K5" s="340" t="s">
        <v>1641</v>
      </c>
      <c r="L5" s="334" t="s">
        <v>1642</v>
      </c>
      <c r="M5" s="270"/>
      <c r="N5" s="340" t="s">
        <v>1643</v>
      </c>
      <c r="O5" s="581"/>
      <c r="P5" s="583"/>
      <c r="Q5" s="581"/>
      <c r="R5" s="581"/>
      <c r="S5" s="583"/>
      <c r="T5" s="585"/>
    </row>
    <row r="6" spans="1:25" ht="15" customHeight="1" x14ac:dyDescent="0.3">
      <c r="A6" s="260"/>
      <c r="B6" s="270"/>
      <c r="C6" s="268"/>
      <c r="D6" s="139" t="s">
        <v>1644</v>
      </c>
      <c r="E6" s="271" t="s">
        <v>1645</v>
      </c>
      <c r="F6" s="272" t="s">
        <v>1646</v>
      </c>
      <c r="G6" s="273" t="s">
        <v>1647</v>
      </c>
      <c r="H6" s="273" t="s">
        <v>1648</v>
      </c>
      <c r="I6" s="274" t="s">
        <v>1649</v>
      </c>
      <c r="J6" s="271" t="s">
        <v>1650</v>
      </c>
      <c r="K6" s="272" t="s">
        <v>1651</v>
      </c>
      <c r="L6" s="274" t="s">
        <v>1652</v>
      </c>
      <c r="M6" s="271" t="s">
        <v>1653</v>
      </c>
      <c r="N6" s="272" t="s">
        <v>1654</v>
      </c>
      <c r="O6" s="275" t="s">
        <v>1655</v>
      </c>
      <c r="P6" s="275" t="s">
        <v>1656</v>
      </c>
      <c r="Q6" s="275" t="s">
        <v>1657</v>
      </c>
      <c r="R6" s="275" t="s">
        <v>1658</v>
      </c>
      <c r="S6" s="275" t="s">
        <v>1659</v>
      </c>
      <c r="T6" s="276" t="s">
        <v>1660</v>
      </c>
    </row>
    <row r="7" spans="1:25" ht="15" customHeight="1" x14ac:dyDescent="0.3">
      <c r="A7" s="260"/>
      <c r="B7" s="586" t="s">
        <v>1661</v>
      </c>
      <c r="C7" s="440"/>
      <c r="D7" s="277" t="s">
        <v>1645</v>
      </c>
      <c r="E7" s="388">
        <v>943613384.92999971</v>
      </c>
      <c r="F7" s="385">
        <v>16098955.079999998</v>
      </c>
      <c r="G7" s="386" t="s">
        <v>5109</v>
      </c>
      <c r="H7" s="386">
        <v>21782304.949999999</v>
      </c>
      <c r="I7" s="387">
        <v>6729667.0200000005</v>
      </c>
      <c r="J7" s="388">
        <v>-10784549.139999999</v>
      </c>
      <c r="K7" s="385">
        <v>-1127054.22</v>
      </c>
      <c r="L7" s="387">
        <v>-2421223</v>
      </c>
      <c r="M7" s="388">
        <v>125884</v>
      </c>
      <c r="N7" s="371">
        <v>81123</v>
      </c>
      <c r="O7" s="370"/>
      <c r="P7" s="371">
        <v>882215672.04999971</v>
      </c>
      <c r="Q7" s="371">
        <v>61397712.880000003</v>
      </c>
      <c r="R7" s="371" t="s">
        <v>5109</v>
      </c>
      <c r="S7" s="371" t="s">
        <v>5109</v>
      </c>
      <c r="T7" s="370">
        <v>83</v>
      </c>
    </row>
    <row r="8" spans="1:25" ht="15" customHeight="1" x14ac:dyDescent="0.3">
      <c r="A8" s="260"/>
      <c r="B8" s="571" t="s">
        <v>1662</v>
      </c>
      <c r="C8" s="440"/>
      <c r="D8" s="277" t="s">
        <v>1646</v>
      </c>
      <c r="E8" s="388">
        <v>26431896.18</v>
      </c>
      <c r="F8" s="389"/>
      <c r="G8" s="390"/>
      <c r="H8" s="390">
        <v>1436013.07</v>
      </c>
      <c r="I8" s="391">
        <v>1382107.22</v>
      </c>
      <c r="J8" s="392">
        <v>-453191.53</v>
      </c>
      <c r="K8" s="389">
        <v>-19829.169999999998</v>
      </c>
      <c r="L8" s="391">
        <v>-304590.77</v>
      </c>
      <c r="M8" s="392">
        <v>14340</v>
      </c>
      <c r="N8" s="370">
        <v>3913</v>
      </c>
      <c r="O8" s="370"/>
      <c r="P8" s="370">
        <v>25973633.390000001</v>
      </c>
      <c r="Q8" s="370">
        <v>458262.79</v>
      </c>
      <c r="R8" s="370"/>
      <c r="S8" s="370"/>
      <c r="T8" s="370">
        <v>3</v>
      </c>
    </row>
    <row r="9" spans="1:25" ht="15" customHeight="1" x14ac:dyDescent="0.3">
      <c r="A9" s="260"/>
      <c r="B9" s="571" t="s">
        <v>1663</v>
      </c>
      <c r="C9" s="443"/>
      <c r="D9" s="277" t="s">
        <v>1647</v>
      </c>
      <c r="E9" s="388">
        <v>5108116.42</v>
      </c>
      <c r="F9" s="385" t="s">
        <v>5109</v>
      </c>
      <c r="G9" s="386" t="s">
        <v>5109</v>
      </c>
      <c r="H9" s="386">
        <v>204579.04</v>
      </c>
      <c r="I9" s="387" t="s">
        <v>5109</v>
      </c>
      <c r="J9" s="388">
        <v>-11969.91</v>
      </c>
      <c r="K9" s="385">
        <v>-988.76</v>
      </c>
      <c r="L9" s="387" t="s">
        <v>5109</v>
      </c>
      <c r="M9" s="388">
        <v>5280</v>
      </c>
      <c r="N9" s="371">
        <v>1926</v>
      </c>
      <c r="O9" s="370"/>
      <c r="P9" s="371">
        <v>5108116.42</v>
      </c>
      <c r="Q9" s="371" t="s">
        <v>5109</v>
      </c>
      <c r="R9" s="371" t="s">
        <v>5109</v>
      </c>
      <c r="S9" s="371" t="s">
        <v>5109</v>
      </c>
      <c r="T9" s="370">
        <v>3</v>
      </c>
    </row>
    <row r="10" spans="1:25" ht="15" customHeight="1" x14ac:dyDescent="0.3">
      <c r="A10" s="260"/>
      <c r="B10" s="575"/>
      <c r="C10" s="285" t="s">
        <v>1664</v>
      </c>
      <c r="D10" s="277" t="s">
        <v>1648</v>
      </c>
      <c r="E10" s="388" t="s">
        <v>5109</v>
      </c>
      <c r="F10" s="389"/>
      <c r="G10" s="390"/>
      <c r="H10" s="390"/>
      <c r="I10" s="391"/>
      <c r="J10" s="392"/>
      <c r="K10" s="389"/>
      <c r="L10" s="391"/>
      <c r="M10" s="392"/>
      <c r="N10" s="370"/>
      <c r="O10" s="370"/>
      <c r="P10" s="370"/>
      <c r="Q10" s="370"/>
      <c r="R10" s="370"/>
      <c r="S10" s="370"/>
      <c r="T10" s="370"/>
    </row>
    <row r="11" spans="1:25" ht="15" customHeight="1" x14ac:dyDescent="0.3">
      <c r="A11" s="260"/>
      <c r="B11" s="576"/>
      <c r="C11" s="135" t="s">
        <v>1665</v>
      </c>
      <c r="D11" s="277" t="s">
        <v>1649</v>
      </c>
      <c r="E11" s="388" t="s">
        <v>5109</v>
      </c>
      <c r="F11" s="389"/>
      <c r="G11" s="390"/>
      <c r="H11" s="390"/>
      <c r="I11" s="391"/>
      <c r="J11" s="392"/>
      <c r="K11" s="389"/>
      <c r="L11" s="391"/>
      <c r="M11" s="392"/>
      <c r="N11" s="370"/>
      <c r="O11" s="370"/>
      <c r="P11" s="370"/>
      <c r="Q11" s="370"/>
      <c r="R11" s="370"/>
      <c r="S11" s="370"/>
      <c r="T11" s="370"/>
    </row>
    <row r="12" spans="1:25" ht="15" customHeight="1" x14ac:dyDescent="0.3">
      <c r="A12" s="260"/>
      <c r="B12" s="576"/>
      <c r="C12" s="135" t="s">
        <v>1666</v>
      </c>
      <c r="D12" s="277" t="s">
        <v>1650</v>
      </c>
      <c r="E12" s="388" t="s">
        <v>5109</v>
      </c>
      <c r="F12" s="389"/>
      <c r="G12" s="390"/>
      <c r="H12" s="390"/>
      <c r="I12" s="391"/>
      <c r="J12" s="392"/>
      <c r="K12" s="389"/>
      <c r="L12" s="391"/>
      <c r="M12" s="392"/>
      <c r="N12" s="370"/>
      <c r="O12" s="370"/>
      <c r="P12" s="370"/>
      <c r="Q12" s="370"/>
      <c r="R12" s="370"/>
      <c r="S12" s="370"/>
      <c r="T12" s="370"/>
    </row>
    <row r="13" spans="1:25" ht="15" customHeight="1" x14ac:dyDescent="0.3">
      <c r="A13" s="260"/>
      <c r="B13" s="576"/>
      <c r="C13" s="135" t="s">
        <v>1667</v>
      </c>
      <c r="D13" s="277" t="s">
        <v>1651</v>
      </c>
      <c r="E13" s="388">
        <v>5108116.42</v>
      </c>
      <c r="F13" s="389"/>
      <c r="G13" s="390"/>
      <c r="H13" s="390">
        <v>204579.04</v>
      </c>
      <c r="I13" s="391"/>
      <c r="J13" s="392">
        <v>-11969.91</v>
      </c>
      <c r="K13" s="389">
        <v>-988.76</v>
      </c>
      <c r="L13" s="391"/>
      <c r="M13" s="392">
        <v>5280</v>
      </c>
      <c r="N13" s="370">
        <v>1926</v>
      </c>
      <c r="O13" s="370"/>
      <c r="P13" s="370">
        <v>5108116.42</v>
      </c>
      <c r="Q13" s="370"/>
      <c r="R13" s="370"/>
      <c r="S13" s="370"/>
      <c r="T13" s="370">
        <v>3</v>
      </c>
    </row>
    <row r="14" spans="1:25" ht="15" customHeight="1" x14ac:dyDescent="0.3">
      <c r="A14" s="260"/>
      <c r="B14" s="577"/>
      <c r="C14" s="135" t="s">
        <v>1668</v>
      </c>
      <c r="D14" s="277" t="s">
        <v>1652</v>
      </c>
      <c r="E14" s="388" t="s">
        <v>5109</v>
      </c>
      <c r="F14" s="389"/>
      <c r="G14" s="390"/>
      <c r="H14" s="390"/>
      <c r="I14" s="391"/>
      <c r="J14" s="392"/>
      <c r="K14" s="389"/>
      <c r="L14" s="391"/>
      <c r="M14" s="392"/>
      <c r="N14" s="370"/>
      <c r="O14" s="370"/>
      <c r="P14" s="370"/>
      <c r="Q14" s="370"/>
      <c r="R14" s="370"/>
      <c r="S14" s="370"/>
      <c r="T14" s="370"/>
    </row>
    <row r="15" spans="1:25" ht="15" customHeight="1" x14ac:dyDescent="0.3">
      <c r="A15" s="260"/>
      <c r="B15" s="572" t="s">
        <v>1669</v>
      </c>
      <c r="C15" s="573"/>
      <c r="D15" s="277" t="s">
        <v>1653</v>
      </c>
      <c r="E15" s="388">
        <v>110015369.46000001</v>
      </c>
      <c r="F15" s="385">
        <v>938917.13</v>
      </c>
      <c r="G15" s="386" t="s">
        <v>5109</v>
      </c>
      <c r="H15" s="386">
        <v>3768755.51</v>
      </c>
      <c r="I15" s="387">
        <v>805464.18</v>
      </c>
      <c r="J15" s="388">
        <v>-1528141.4200000002</v>
      </c>
      <c r="K15" s="385">
        <v>-246581.66</v>
      </c>
      <c r="L15" s="387">
        <v>-285241.53999999998</v>
      </c>
      <c r="M15" s="388">
        <v>31822</v>
      </c>
      <c r="N15" s="371">
        <v>22892</v>
      </c>
      <c r="O15" s="370"/>
      <c r="P15" s="371">
        <v>103707314.33000001</v>
      </c>
      <c r="Q15" s="371">
        <v>6308055.1300000008</v>
      </c>
      <c r="R15" s="371" t="s">
        <v>5109</v>
      </c>
      <c r="S15" s="371" t="s">
        <v>5109</v>
      </c>
      <c r="T15" s="370">
        <v>46</v>
      </c>
    </row>
    <row r="16" spans="1:25" ht="15" customHeight="1" x14ac:dyDescent="0.3">
      <c r="A16" s="260"/>
      <c r="B16" s="575"/>
      <c r="C16" s="285" t="s">
        <v>1670</v>
      </c>
      <c r="D16" s="277" t="s">
        <v>1654</v>
      </c>
      <c r="E16" s="388">
        <v>36882045.799999997</v>
      </c>
      <c r="F16" s="389"/>
      <c r="G16" s="390"/>
      <c r="H16" s="390"/>
      <c r="I16" s="391">
        <v>509772.11</v>
      </c>
      <c r="J16" s="392">
        <v>-521843.42</v>
      </c>
      <c r="K16" s="389"/>
      <c r="L16" s="391">
        <v>-177706.38</v>
      </c>
      <c r="M16" s="392">
        <v>9358</v>
      </c>
      <c r="N16" s="370">
        <v>6731</v>
      </c>
      <c r="O16" s="370"/>
      <c r="P16" s="370">
        <v>36882045.799999997</v>
      </c>
      <c r="Q16" s="370"/>
      <c r="R16" s="370"/>
      <c r="S16" s="370"/>
      <c r="T16" s="370">
        <v>3</v>
      </c>
    </row>
    <row r="17" spans="1:20" ht="15" customHeight="1" x14ac:dyDescent="0.3">
      <c r="A17" s="260"/>
      <c r="B17" s="576"/>
      <c r="C17" s="135" t="s">
        <v>1671</v>
      </c>
      <c r="D17" s="277" t="s">
        <v>1655</v>
      </c>
      <c r="E17" s="388">
        <v>7858934.8799999999</v>
      </c>
      <c r="F17" s="389"/>
      <c r="G17" s="390"/>
      <c r="H17" s="390">
        <v>578200.5</v>
      </c>
      <c r="I17" s="391"/>
      <c r="J17" s="392">
        <v>-279832.90999999997</v>
      </c>
      <c r="K17" s="389">
        <v>-108342.79</v>
      </c>
      <c r="L17" s="391"/>
      <c r="M17" s="392">
        <v>321</v>
      </c>
      <c r="N17" s="370">
        <v>231</v>
      </c>
      <c r="O17" s="370"/>
      <c r="P17" s="370">
        <v>7858934.8799999999</v>
      </c>
      <c r="Q17" s="370"/>
      <c r="R17" s="370"/>
      <c r="S17" s="370"/>
      <c r="T17" s="370">
        <v>2</v>
      </c>
    </row>
    <row r="18" spans="1:20" ht="15" customHeight="1" x14ac:dyDescent="0.3">
      <c r="A18" s="260"/>
      <c r="B18" s="576"/>
      <c r="C18" s="135" t="s">
        <v>1672</v>
      </c>
      <c r="D18" s="277" t="s">
        <v>1656</v>
      </c>
      <c r="E18" s="388" t="s">
        <v>5109</v>
      </c>
      <c r="F18" s="389"/>
      <c r="G18" s="390"/>
      <c r="H18" s="390"/>
      <c r="I18" s="391"/>
      <c r="J18" s="392"/>
      <c r="K18" s="389"/>
      <c r="L18" s="391"/>
      <c r="M18" s="392"/>
      <c r="N18" s="370"/>
      <c r="O18" s="370"/>
      <c r="P18" s="370"/>
      <c r="Q18" s="370"/>
      <c r="R18" s="370"/>
      <c r="S18" s="370"/>
      <c r="T18" s="370"/>
    </row>
    <row r="19" spans="1:20" ht="15" customHeight="1" x14ac:dyDescent="0.3">
      <c r="A19" s="260"/>
      <c r="B19" s="576"/>
      <c r="C19" s="135" t="s">
        <v>1673</v>
      </c>
      <c r="D19" s="277" t="s">
        <v>1657</v>
      </c>
      <c r="E19" s="388">
        <v>187766.71000000002</v>
      </c>
      <c r="F19" s="389"/>
      <c r="G19" s="390"/>
      <c r="H19" s="390"/>
      <c r="I19" s="391"/>
      <c r="J19" s="392">
        <v>-248.75</v>
      </c>
      <c r="K19" s="389"/>
      <c r="L19" s="391"/>
      <c r="M19" s="392"/>
      <c r="N19" s="370"/>
      <c r="O19" s="370"/>
      <c r="P19" s="370">
        <v>136678.85</v>
      </c>
      <c r="Q19" s="370">
        <v>51087.86</v>
      </c>
      <c r="R19" s="370"/>
      <c r="S19" s="370"/>
      <c r="T19" s="370">
        <v>4</v>
      </c>
    </row>
    <row r="20" spans="1:20" ht="15" customHeight="1" x14ac:dyDescent="0.3">
      <c r="A20" s="260"/>
      <c r="B20" s="576"/>
      <c r="C20" s="135" t="s">
        <v>1674</v>
      </c>
      <c r="D20" s="277" t="s">
        <v>1658</v>
      </c>
      <c r="E20" s="388">
        <v>191650.54</v>
      </c>
      <c r="F20" s="389"/>
      <c r="G20" s="390"/>
      <c r="H20" s="390"/>
      <c r="I20" s="391"/>
      <c r="J20" s="392">
        <v>-371.9</v>
      </c>
      <c r="K20" s="389"/>
      <c r="L20" s="391"/>
      <c r="M20" s="392">
        <v>13</v>
      </c>
      <c r="N20" s="370">
        <v>10</v>
      </c>
      <c r="O20" s="370"/>
      <c r="P20" s="370">
        <v>191650.54</v>
      </c>
      <c r="Q20" s="370"/>
      <c r="R20" s="370"/>
      <c r="S20" s="370"/>
      <c r="T20" s="370">
        <v>3</v>
      </c>
    </row>
    <row r="21" spans="1:20" ht="15" customHeight="1" x14ac:dyDescent="0.3">
      <c r="A21" s="260"/>
      <c r="B21" s="576"/>
      <c r="C21" s="135" t="s">
        <v>1675</v>
      </c>
      <c r="D21" s="277" t="s">
        <v>1659</v>
      </c>
      <c r="E21" s="388">
        <v>160945.29999999999</v>
      </c>
      <c r="F21" s="389"/>
      <c r="G21" s="390"/>
      <c r="H21" s="390"/>
      <c r="I21" s="391"/>
      <c r="J21" s="392">
        <v>-696.83</v>
      </c>
      <c r="K21" s="389"/>
      <c r="L21" s="391"/>
      <c r="M21" s="392">
        <v>16</v>
      </c>
      <c r="N21" s="370">
        <v>11</v>
      </c>
      <c r="O21" s="370"/>
      <c r="P21" s="370">
        <v>160945.29999999999</v>
      </c>
      <c r="Q21" s="370"/>
      <c r="R21" s="370"/>
      <c r="S21" s="370"/>
      <c r="T21" s="370">
        <v>2</v>
      </c>
    </row>
    <row r="22" spans="1:20" ht="15" customHeight="1" x14ac:dyDescent="0.3">
      <c r="A22" s="260"/>
      <c r="B22" s="576"/>
      <c r="C22" s="135" t="s">
        <v>1676</v>
      </c>
      <c r="D22" s="277" t="s">
        <v>1660</v>
      </c>
      <c r="E22" s="388">
        <v>10966573.76</v>
      </c>
      <c r="F22" s="389"/>
      <c r="G22" s="390"/>
      <c r="H22" s="390">
        <v>1675635.32</v>
      </c>
      <c r="I22" s="391">
        <v>78577.789999999994</v>
      </c>
      <c r="J22" s="392">
        <v>-176344.12</v>
      </c>
      <c r="K22" s="389">
        <v>-71753.179999999993</v>
      </c>
      <c r="L22" s="391">
        <v>-29860.02</v>
      </c>
      <c r="M22" s="392">
        <v>3878</v>
      </c>
      <c r="N22" s="370">
        <v>2790</v>
      </c>
      <c r="O22" s="370"/>
      <c r="P22" s="370">
        <v>10966573.76</v>
      </c>
      <c r="Q22" s="370"/>
      <c r="R22" s="370"/>
      <c r="S22" s="370"/>
      <c r="T22" s="370">
        <v>2</v>
      </c>
    </row>
    <row r="23" spans="1:20" ht="15" customHeight="1" x14ac:dyDescent="0.3">
      <c r="A23" s="260"/>
      <c r="B23" s="576"/>
      <c r="C23" s="135" t="s">
        <v>1677</v>
      </c>
      <c r="D23" s="277" t="s">
        <v>1678</v>
      </c>
      <c r="E23" s="388">
        <v>1027737.88</v>
      </c>
      <c r="F23" s="389"/>
      <c r="G23" s="390"/>
      <c r="H23" s="390"/>
      <c r="I23" s="391"/>
      <c r="J23" s="392">
        <v>-7350.48</v>
      </c>
      <c r="K23" s="389"/>
      <c r="L23" s="391"/>
      <c r="M23" s="392">
        <v>572</v>
      </c>
      <c r="N23" s="370">
        <v>412</v>
      </c>
      <c r="O23" s="370"/>
      <c r="P23" s="370">
        <v>1027737.88</v>
      </c>
      <c r="Q23" s="370"/>
      <c r="R23" s="370"/>
      <c r="S23" s="370"/>
      <c r="T23" s="370">
        <v>2</v>
      </c>
    </row>
    <row r="24" spans="1:20" ht="15" customHeight="1" x14ac:dyDescent="0.3">
      <c r="A24" s="260"/>
      <c r="B24" s="576"/>
      <c r="C24" s="135" t="s">
        <v>1679</v>
      </c>
      <c r="D24" s="277" t="s">
        <v>1680</v>
      </c>
      <c r="E24" s="388">
        <v>4382194.74</v>
      </c>
      <c r="F24" s="389"/>
      <c r="G24" s="390"/>
      <c r="H24" s="390"/>
      <c r="I24" s="391"/>
      <c r="J24" s="392">
        <v>-62690.69</v>
      </c>
      <c r="K24" s="389"/>
      <c r="L24" s="391"/>
      <c r="M24" s="392">
        <v>2150</v>
      </c>
      <c r="N24" s="370">
        <v>1547</v>
      </c>
      <c r="O24" s="370"/>
      <c r="P24" s="370">
        <v>1064988.3500000001</v>
      </c>
      <c r="Q24" s="370">
        <v>3317206.39</v>
      </c>
      <c r="R24" s="370"/>
      <c r="S24" s="370"/>
      <c r="T24" s="370">
        <v>5</v>
      </c>
    </row>
    <row r="25" spans="1:20" ht="15" customHeight="1" x14ac:dyDescent="0.3">
      <c r="A25" s="260"/>
      <c r="B25" s="576"/>
      <c r="C25" s="135" t="s">
        <v>1681</v>
      </c>
      <c r="D25" s="277" t="s">
        <v>1682</v>
      </c>
      <c r="E25" s="388">
        <v>938917.13</v>
      </c>
      <c r="F25" s="389">
        <v>938917.13</v>
      </c>
      <c r="G25" s="390"/>
      <c r="H25" s="390">
        <v>131681.44</v>
      </c>
      <c r="I25" s="391"/>
      <c r="J25" s="392">
        <v>-17936.59</v>
      </c>
      <c r="K25" s="389">
        <v>-501.19</v>
      </c>
      <c r="L25" s="391"/>
      <c r="M25" s="392">
        <v>201</v>
      </c>
      <c r="N25" s="370">
        <v>145</v>
      </c>
      <c r="O25" s="370"/>
      <c r="P25" s="370">
        <v>938917.13</v>
      </c>
      <c r="Q25" s="370"/>
      <c r="R25" s="370"/>
      <c r="S25" s="370"/>
      <c r="T25" s="370">
        <v>1</v>
      </c>
    </row>
    <row r="26" spans="1:20" ht="15" customHeight="1" x14ac:dyDescent="0.3">
      <c r="A26" s="260"/>
      <c r="B26" s="576"/>
      <c r="C26" s="135" t="s">
        <v>1683</v>
      </c>
      <c r="D26" s="277" t="s">
        <v>1684</v>
      </c>
      <c r="E26" s="388">
        <v>79537.42</v>
      </c>
      <c r="F26" s="389"/>
      <c r="G26" s="390"/>
      <c r="H26" s="390"/>
      <c r="I26" s="391"/>
      <c r="J26" s="392">
        <v>-1140.32</v>
      </c>
      <c r="K26" s="389"/>
      <c r="L26" s="391"/>
      <c r="M26" s="392">
        <v>21</v>
      </c>
      <c r="N26" s="370">
        <v>15</v>
      </c>
      <c r="O26" s="370"/>
      <c r="P26" s="370">
        <v>79537.42</v>
      </c>
      <c r="Q26" s="370"/>
      <c r="R26" s="370"/>
      <c r="S26" s="370"/>
      <c r="T26" s="370">
        <v>1</v>
      </c>
    </row>
    <row r="27" spans="1:20" ht="15" customHeight="1" x14ac:dyDescent="0.3">
      <c r="A27" s="260"/>
      <c r="B27" s="576"/>
      <c r="C27" s="135" t="s">
        <v>1685</v>
      </c>
      <c r="D27" s="277" t="s">
        <v>1686</v>
      </c>
      <c r="E27" s="388" t="s">
        <v>5109</v>
      </c>
      <c r="F27" s="389"/>
      <c r="G27" s="390"/>
      <c r="H27" s="390"/>
      <c r="I27" s="391"/>
      <c r="J27" s="392"/>
      <c r="K27" s="389"/>
      <c r="L27" s="391"/>
      <c r="M27" s="392"/>
      <c r="N27" s="370"/>
      <c r="O27" s="370"/>
      <c r="P27" s="370"/>
      <c r="Q27" s="370"/>
      <c r="R27" s="370"/>
      <c r="S27" s="370"/>
      <c r="T27" s="370"/>
    </row>
    <row r="28" spans="1:20" ht="15" customHeight="1" x14ac:dyDescent="0.3">
      <c r="A28" s="260"/>
      <c r="B28" s="576"/>
      <c r="C28" s="135" t="s">
        <v>1687</v>
      </c>
      <c r="D28" s="277" t="s">
        <v>1688</v>
      </c>
      <c r="E28" s="388">
        <v>385553.6</v>
      </c>
      <c r="F28" s="389"/>
      <c r="G28" s="390"/>
      <c r="H28" s="390"/>
      <c r="I28" s="391"/>
      <c r="J28" s="392">
        <v>-2867.12</v>
      </c>
      <c r="K28" s="389"/>
      <c r="L28" s="391"/>
      <c r="M28" s="392">
        <v>242</v>
      </c>
      <c r="N28" s="370">
        <v>174</v>
      </c>
      <c r="O28" s="370"/>
      <c r="P28" s="370">
        <v>385553.6</v>
      </c>
      <c r="Q28" s="370"/>
      <c r="R28" s="370"/>
      <c r="S28" s="370"/>
      <c r="T28" s="370">
        <v>1</v>
      </c>
    </row>
    <row r="29" spans="1:20" ht="15" customHeight="1" x14ac:dyDescent="0.3">
      <c r="A29" s="260"/>
      <c r="B29" s="576"/>
      <c r="C29" s="135" t="s">
        <v>1689</v>
      </c>
      <c r="D29" s="277" t="s">
        <v>1690</v>
      </c>
      <c r="E29" s="388">
        <v>224214.13</v>
      </c>
      <c r="F29" s="389"/>
      <c r="G29" s="390"/>
      <c r="H29" s="390"/>
      <c r="I29" s="391"/>
      <c r="J29" s="392">
        <v>-700.35</v>
      </c>
      <c r="K29" s="389"/>
      <c r="L29" s="391"/>
      <c r="M29" s="392">
        <v>32</v>
      </c>
      <c r="N29" s="370">
        <v>23</v>
      </c>
      <c r="O29" s="370"/>
      <c r="P29" s="370">
        <v>224214.13</v>
      </c>
      <c r="Q29" s="370"/>
      <c r="R29" s="370"/>
      <c r="S29" s="370"/>
      <c r="T29" s="370">
        <v>3</v>
      </c>
    </row>
    <row r="30" spans="1:20" ht="15" customHeight="1" x14ac:dyDescent="0.3">
      <c r="A30" s="260"/>
      <c r="B30" s="576"/>
      <c r="C30" s="135" t="s">
        <v>1691</v>
      </c>
      <c r="D30" s="277" t="s">
        <v>1692</v>
      </c>
      <c r="E30" s="388">
        <v>3838338.89</v>
      </c>
      <c r="F30" s="389"/>
      <c r="G30" s="390"/>
      <c r="H30" s="390"/>
      <c r="I30" s="391"/>
      <c r="J30" s="392">
        <v>-54770.83</v>
      </c>
      <c r="K30" s="389"/>
      <c r="L30" s="391"/>
      <c r="M30" s="392">
        <v>1987</v>
      </c>
      <c r="N30" s="370">
        <v>1429</v>
      </c>
      <c r="O30" s="370"/>
      <c r="P30" s="370">
        <v>3838338.89</v>
      </c>
      <c r="Q30" s="370"/>
      <c r="R30" s="370"/>
      <c r="S30" s="370"/>
      <c r="T30" s="370">
        <v>1</v>
      </c>
    </row>
    <row r="31" spans="1:20" ht="15" customHeight="1" x14ac:dyDescent="0.3">
      <c r="A31" s="260"/>
      <c r="B31" s="576"/>
      <c r="C31" s="135" t="s">
        <v>1693</v>
      </c>
      <c r="D31" s="277" t="s">
        <v>1694</v>
      </c>
      <c r="E31" s="388">
        <v>11340587.199999999</v>
      </c>
      <c r="F31" s="389"/>
      <c r="G31" s="390"/>
      <c r="H31" s="390">
        <v>245584.57</v>
      </c>
      <c r="I31" s="391">
        <v>217114.28</v>
      </c>
      <c r="J31" s="392">
        <v>-212609.82</v>
      </c>
      <c r="K31" s="389">
        <v>-42913.36</v>
      </c>
      <c r="L31" s="391">
        <v>-77675.14</v>
      </c>
      <c r="M31" s="392">
        <v>4047</v>
      </c>
      <c r="N31" s="370">
        <v>2911</v>
      </c>
      <c r="O31" s="370"/>
      <c r="P31" s="370">
        <v>10833999.02</v>
      </c>
      <c r="Q31" s="370">
        <v>506588.18</v>
      </c>
      <c r="R31" s="370"/>
      <c r="S31" s="370"/>
      <c r="T31" s="370">
        <v>2</v>
      </c>
    </row>
    <row r="32" spans="1:20" ht="15" customHeight="1" x14ac:dyDescent="0.3">
      <c r="A32" s="260"/>
      <c r="B32" s="576"/>
      <c r="C32" s="135" t="s">
        <v>1695</v>
      </c>
      <c r="D32" s="277" t="s">
        <v>1696</v>
      </c>
      <c r="E32" s="388">
        <v>536287.4</v>
      </c>
      <c r="F32" s="389"/>
      <c r="G32" s="390"/>
      <c r="H32" s="390">
        <v>502842.46</v>
      </c>
      <c r="I32" s="391"/>
      <c r="J32" s="392">
        <v>-19497.919999999998</v>
      </c>
      <c r="K32" s="389">
        <v>-19108.009999999998</v>
      </c>
      <c r="L32" s="391"/>
      <c r="M32" s="392">
        <v>35</v>
      </c>
      <c r="N32" s="370">
        <v>25</v>
      </c>
      <c r="O32" s="370"/>
      <c r="P32" s="370">
        <v>536287.4</v>
      </c>
      <c r="Q32" s="370"/>
      <c r="R32" s="370"/>
      <c r="S32" s="370"/>
      <c r="T32" s="370">
        <v>0</v>
      </c>
    </row>
    <row r="33" spans="1:20" ht="15" customHeight="1" x14ac:dyDescent="0.3">
      <c r="A33" s="260"/>
      <c r="B33" s="576"/>
      <c r="C33" s="135" t="s">
        <v>1697</v>
      </c>
      <c r="D33" s="277" t="s">
        <v>1698</v>
      </c>
      <c r="E33" s="388" t="s">
        <v>5109</v>
      </c>
      <c r="F33" s="389"/>
      <c r="G33" s="390"/>
      <c r="H33" s="390"/>
      <c r="I33" s="391"/>
      <c r="J33" s="392"/>
      <c r="K33" s="389"/>
      <c r="L33" s="391"/>
      <c r="M33" s="392"/>
      <c r="N33" s="370"/>
      <c r="O33" s="370"/>
      <c r="P33" s="370"/>
      <c r="Q33" s="370"/>
      <c r="R33" s="370"/>
      <c r="S33" s="370"/>
      <c r="T33" s="370"/>
    </row>
    <row r="34" spans="1:20" ht="15" customHeight="1" x14ac:dyDescent="0.3">
      <c r="A34" s="260"/>
      <c r="B34" s="576"/>
      <c r="C34" s="135" t="s">
        <v>1699</v>
      </c>
      <c r="D34" s="277" t="s">
        <v>1700</v>
      </c>
      <c r="E34" s="388">
        <v>633671.28</v>
      </c>
      <c r="F34" s="389"/>
      <c r="G34" s="390"/>
      <c r="H34" s="390">
        <v>472554.98</v>
      </c>
      <c r="I34" s="391"/>
      <c r="J34" s="392">
        <v>-7748.71</v>
      </c>
      <c r="K34" s="389">
        <v>-2491.2800000000002</v>
      </c>
      <c r="L34" s="391"/>
      <c r="M34" s="392">
        <v>98</v>
      </c>
      <c r="N34" s="370">
        <v>71</v>
      </c>
      <c r="O34" s="370"/>
      <c r="P34" s="370">
        <v>633671.28</v>
      </c>
      <c r="Q34" s="370"/>
      <c r="R34" s="370"/>
      <c r="S34" s="370"/>
      <c r="T34" s="370">
        <v>1</v>
      </c>
    </row>
    <row r="35" spans="1:20" ht="15" customHeight="1" x14ac:dyDescent="0.3">
      <c r="A35" s="260"/>
      <c r="B35" s="576"/>
      <c r="C35" s="135" t="s">
        <v>1701</v>
      </c>
      <c r="D35" s="277" t="s">
        <v>1702</v>
      </c>
      <c r="E35" s="388">
        <v>19034835.550000001</v>
      </c>
      <c r="F35" s="389"/>
      <c r="G35" s="390"/>
      <c r="H35" s="390"/>
      <c r="I35" s="391"/>
      <c r="J35" s="392">
        <v>-79791.37</v>
      </c>
      <c r="K35" s="389"/>
      <c r="L35" s="391"/>
      <c r="M35" s="392">
        <v>4632</v>
      </c>
      <c r="N35" s="370">
        <v>3332</v>
      </c>
      <c r="O35" s="370"/>
      <c r="P35" s="370">
        <v>19034835.550000001</v>
      </c>
      <c r="Q35" s="370"/>
      <c r="R35" s="370"/>
      <c r="S35" s="370"/>
      <c r="T35" s="370">
        <v>2</v>
      </c>
    </row>
    <row r="36" spans="1:20" ht="15" customHeight="1" x14ac:dyDescent="0.3">
      <c r="A36" s="260"/>
      <c r="B36" s="576"/>
      <c r="C36" s="135" t="s">
        <v>1703</v>
      </c>
      <c r="D36" s="277" t="s">
        <v>1704</v>
      </c>
      <c r="E36" s="388">
        <v>74982.539999999994</v>
      </c>
      <c r="F36" s="389"/>
      <c r="G36" s="390"/>
      <c r="H36" s="390"/>
      <c r="I36" s="391"/>
      <c r="J36" s="392">
        <v>-864</v>
      </c>
      <c r="K36" s="389"/>
      <c r="L36" s="391"/>
      <c r="M36" s="392">
        <v>17</v>
      </c>
      <c r="N36" s="370">
        <v>12</v>
      </c>
      <c r="O36" s="370"/>
      <c r="P36" s="370">
        <v>48515.77</v>
      </c>
      <c r="Q36" s="370">
        <v>26466.77</v>
      </c>
      <c r="R36" s="370"/>
      <c r="S36" s="370"/>
      <c r="T36" s="370">
        <v>3</v>
      </c>
    </row>
    <row r="37" spans="1:20" ht="15" customHeight="1" x14ac:dyDescent="0.3">
      <c r="A37" s="260"/>
      <c r="B37" s="576"/>
      <c r="C37" s="135" t="s">
        <v>1705</v>
      </c>
      <c r="D37" s="277" t="s">
        <v>1706</v>
      </c>
      <c r="E37" s="388">
        <v>5689847.4900000002</v>
      </c>
      <c r="F37" s="389"/>
      <c r="G37" s="390"/>
      <c r="H37" s="390">
        <v>5981.07</v>
      </c>
      <c r="I37" s="391"/>
      <c r="J37" s="392">
        <v>-39393.379999999997</v>
      </c>
      <c r="K37" s="389">
        <v>-60.23</v>
      </c>
      <c r="L37" s="391"/>
      <c r="M37" s="392">
        <v>2303</v>
      </c>
      <c r="N37" s="370">
        <v>1657</v>
      </c>
      <c r="O37" s="370"/>
      <c r="P37" s="370">
        <v>4886814.42</v>
      </c>
      <c r="Q37" s="370">
        <v>803033.07</v>
      </c>
      <c r="R37" s="370"/>
      <c r="S37" s="370"/>
      <c r="T37" s="370">
        <v>3</v>
      </c>
    </row>
    <row r="38" spans="1:20" ht="15" customHeight="1" x14ac:dyDescent="0.3">
      <c r="A38" s="260"/>
      <c r="B38" s="576"/>
      <c r="C38" s="135" t="s">
        <v>1707</v>
      </c>
      <c r="D38" s="277" t="s">
        <v>1708</v>
      </c>
      <c r="E38" s="388">
        <v>5001995.41</v>
      </c>
      <c r="F38" s="389"/>
      <c r="G38" s="390"/>
      <c r="H38" s="390">
        <v>147772.54</v>
      </c>
      <c r="I38" s="391"/>
      <c r="J38" s="392">
        <v>-37467.949999999997</v>
      </c>
      <c r="K38" s="389">
        <v>-1408.17</v>
      </c>
      <c r="L38" s="391"/>
      <c r="M38" s="392">
        <v>1859</v>
      </c>
      <c r="N38" s="370">
        <v>1337</v>
      </c>
      <c r="O38" s="370"/>
      <c r="P38" s="370">
        <v>3406820.63</v>
      </c>
      <c r="Q38" s="370">
        <v>1595174.78</v>
      </c>
      <c r="R38" s="370"/>
      <c r="S38" s="370"/>
      <c r="T38" s="370">
        <v>2</v>
      </c>
    </row>
    <row r="39" spans="1:20" ht="15" customHeight="1" x14ac:dyDescent="0.3">
      <c r="A39" s="260"/>
      <c r="B39" s="577"/>
      <c r="C39" s="135" t="s">
        <v>1709</v>
      </c>
      <c r="D39" s="277" t="s">
        <v>1710</v>
      </c>
      <c r="E39" s="388">
        <v>578751.80999999994</v>
      </c>
      <c r="F39" s="389"/>
      <c r="G39" s="390"/>
      <c r="H39" s="390">
        <v>8502.6299999999992</v>
      </c>
      <c r="I39" s="391"/>
      <c r="J39" s="392">
        <v>-3973.96</v>
      </c>
      <c r="K39" s="389">
        <v>-3.45</v>
      </c>
      <c r="L39" s="391"/>
      <c r="M39" s="392">
        <v>40</v>
      </c>
      <c r="N39" s="370">
        <v>29</v>
      </c>
      <c r="O39" s="370"/>
      <c r="P39" s="370">
        <v>570253.73</v>
      </c>
      <c r="Q39" s="370">
        <v>8498.08</v>
      </c>
      <c r="R39" s="370"/>
      <c r="S39" s="370"/>
      <c r="T39" s="370">
        <v>3</v>
      </c>
    </row>
    <row r="40" spans="1:20" ht="15" customHeight="1" x14ac:dyDescent="0.3">
      <c r="A40" s="260"/>
      <c r="B40" s="571" t="s">
        <v>1711</v>
      </c>
      <c r="C40" s="443"/>
      <c r="D40" s="277" t="s">
        <v>1712</v>
      </c>
      <c r="E40" s="388">
        <v>52043198.439999998</v>
      </c>
      <c r="F40" s="389">
        <v>6770505.5800000001</v>
      </c>
      <c r="G40" s="390"/>
      <c r="H40" s="390">
        <v>3948019.54</v>
      </c>
      <c r="I40" s="391"/>
      <c r="J40" s="392">
        <v>-730184.12</v>
      </c>
      <c r="K40" s="389">
        <v>-222064.38</v>
      </c>
      <c r="L40" s="391"/>
      <c r="M40" s="392">
        <v>9651</v>
      </c>
      <c r="N40" s="370">
        <v>2223</v>
      </c>
      <c r="O40" s="370"/>
      <c r="P40" s="370">
        <v>30672642.010000002</v>
      </c>
      <c r="Q40" s="370">
        <v>21370556.43</v>
      </c>
      <c r="R40" s="370"/>
      <c r="S40" s="370"/>
      <c r="T40" s="370">
        <v>4</v>
      </c>
    </row>
    <row r="41" spans="1:20" ht="15" customHeight="1" x14ac:dyDescent="0.3">
      <c r="A41" s="260"/>
      <c r="B41" s="575"/>
      <c r="C41" s="285" t="s">
        <v>1713</v>
      </c>
      <c r="D41" s="277" t="s">
        <v>1714</v>
      </c>
      <c r="E41" s="388">
        <v>45272692.859999999</v>
      </c>
      <c r="F41" s="389"/>
      <c r="G41" s="390"/>
      <c r="H41" s="390">
        <v>3948019.54</v>
      </c>
      <c r="I41" s="391"/>
      <c r="J41" s="392">
        <v>-678821.26</v>
      </c>
      <c r="K41" s="389">
        <v>-222064.38</v>
      </c>
      <c r="L41" s="391"/>
      <c r="M41" s="392">
        <v>7462</v>
      </c>
      <c r="N41" s="370">
        <v>1719</v>
      </c>
      <c r="O41" s="370"/>
      <c r="P41" s="370">
        <v>23902136.43</v>
      </c>
      <c r="Q41" s="370">
        <v>21370556.43</v>
      </c>
      <c r="R41" s="370"/>
      <c r="S41" s="370"/>
      <c r="T41" s="370">
        <v>4</v>
      </c>
    </row>
    <row r="42" spans="1:20" ht="15" customHeight="1" x14ac:dyDescent="0.3">
      <c r="A42" s="260"/>
      <c r="B42" s="576"/>
      <c r="C42" s="135" t="s">
        <v>1715</v>
      </c>
      <c r="D42" s="277" t="s">
        <v>1716</v>
      </c>
      <c r="E42" s="388">
        <v>39989479.210000001</v>
      </c>
      <c r="F42" s="389"/>
      <c r="G42" s="390"/>
      <c r="H42" s="390">
        <v>3948019.54</v>
      </c>
      <c r="I42" s="391"/>
      <c r="J42" s="392">
        <v>-557803.34</v>
      </c>
      <c r="K42" s="389">
        <v>-222064.38</v>
      </c>
      <c r="L42" s="391"/>
      <c r="M42" s="392">
        <v>3338</v>
      </c>
      <c r="N42" s="370">
        <v>769</v>
      </c>
      <c r="O42" s="370"/>
      <c r="P42" s="370">
        <v>18618922.780000001</v>
      </c>
      <c r="Q42" s="370">
        <v>21370556.43</v>
      </c>
      <c r="R42" s="370"/>
      <c r="S42" s="370"/>
      <c r="T42" s="370">
        <v>4</v>
      </c>
    </row>
    <row r="43" spans="1:20" ht="15" customHeight="1" x14ac:dyDescent="0.3">
      <c r="A43" s="260"/>
      <c r="B43" s="576"/>
      <c r="C43" s="135" t="s">
        <v>1717</v>
      </c>
      <c r="D43" s="277" t="s">
        <v>1718</v>
      </c>
      <c r="E43" s="388">
        <v>74994.05</v>
      </c>
      <c r="F43" s="389">
        <v>74994.05</v>
      </c>
      <c r="G43" s="390"/>
      <c r="H43" s="390"/>
      <c r="I43" s="391"/>
      <c r="J43" s="392">
        <v>-568.39</v>
      </c>
      <c r="K43" s="389"/>
      <c r="L43" s="391"/>
      <c r="M43" s="392">
        <v>25</v>
      </c>
      <c r="N43" s="370">
        <v>6</v>
      </c>
      <c r="O43" s="370"/>
      <c r="P43" s="370">
        <v>74994.05</v>
      </c>
      <c r="Q43" s="370"/>
      <c r="R43" s="370"/>
      <c r="S43" s="370"/>
      <c r="T43" s="370">
        <v>0</v>
      </c>
    </row>
    <row r="44" spans="1:20" ht="15" customHeight="1" x14ac:dyDescent="0.3">
      <c r="A44" s="260"/>
      <c r="B44" s="577"/>
      <c r="C44" s="135" t="s">
        <v>1719</v>
      </c>
      <c r="D44" s="277" t="s">
        <v>1720</v>
      </c>
      <c r="E44" s="388">
        <v>6695511.5300000003</v>
      </c>
      <c r="F44" s="389">
        <v>6695511.5300000003</v>
      </c>
      <c r="G44" s="390"/>
      <c r="H44" s="390"/>
      <c r="I44" s="391"/>
      <c r="J44" s="392">
        <v>-50794.47</v>
      </c>
      <c r="K44" s="389"/>
      <c r="L44" s="391"/>
      <c r="M44" s="392">
        <v>2164</v>
      </c>
      <c r="N44" s="370">
        <v>498</v>
      </c>
      <c r="O44" s="370"/>
      <c r="P44" s="370">
        <v>6695511.5300000003</v>
      </c>
      <c r="Q44" s="370"/>
      <c r="R44" s="370"/>
      <c r="S44" s="370"/>
      <c r="T44" s="370">
        <v>3</v>
      </c>
    </row>
    <row r="45" spans="1:20" ht="15" customHeight="1" x14ac:dyDescent="0.3">
      <c r="A45" s="260"/>
      <c r="B45" s="571" t="s">
        <v>1721</v>
      </c>
      <c r="C45" s="440"/>
      <c r="D45" s="277" t="s">
        <v>1722</v>
      </c>
      <c r="E45" s="388">
        <v>651829.03</v>
      </c>
      <c r="F45" s="389"/>
      <c r="G45" s="390"/>
      <c r="H45" s="390">
        <v>246284.95</v>
      </c>
      <c r="I45" s="391"/>
      <c r="J45" s="392">
        <v>-10692.44</v>
      </c>
      <c r="K45" s="389">
        <v>-7956.51</v>
      </c>
      <c r="L45" s="391"/>
      <c r="M45" s="392">
        <v>145</v>
      </c>
      <c r="N45" s="370">
        <v>88</v>
      </c>
      <c r="O45" s="370"/>
      <c r="P45" s="370">
        <v>651829.03</v>
      </c>
      <c r="Q45" s="370"/>
      <c r="R45" s="370"/>
      <c r="S45" s="370"/>
      <c r="T45" s="370">
        <v>2</v>
      </c>
    </row>
    <row r="46" spans="1:20" ht="15" customHeight="1" x14ac:dyDescent="0.3">
      <c r="A46" s="260"/>
      <c r="B46" s="572" t="s">
        <v>1723</v>
      </c>
      <c r="C46" s="573"/>
      <c r="D46" s="277" t="s">
        <v>1724</v>
      </c>
      <c r="E46" s="388">
        <v>28483915.04999999</v>
      </c>
      <c r="F46" s="385" t="s">
        <v>5109</v>
      </c>
      <c r="G46" s="386" t="s">
        <v>5109</v>
      </c>
      <c r="H46" s="386">
        <v>474971.69</v>
      </c>
      <c r="I46" s="387">
        <v>1052946.23</v>
      </c>
      <c r="J46" s="388">
        <v>-404426.91000000003</v>
      </c>
      <c r="K46" s="385">
        <v>-4794.3899999999994</v>
      </c>
      <c r="L46" s="387">
        <v>-150152.60999999999</v>
      </c>
      <c r="M46" s="388">
        <v>7061</v>
      </c>
      <c r="N46" s="371">
        <v>6158</v>
      </c>
      <c r="O46" s="370"/>
      <c r="P46" s="371">
        <v>27918220.199999988</v>
      </c>
      <c r="Q46" s="371">
        <v>565694.85</v>
      </c>
      <c r="R46" s="371" t="s">
        <v>5109</v>
      </c>
      <c r="S46" s="371" t="s">
        <v>5109</v>
      </c>
      <c r="T46" s="370">
        <v>6</v>
      </c>
    </row>
    <row r="47" spans="1:20" ht="15" customHeight="1" x14ac:dyDescent="0.3">
      <c r="A47" s="260"/>
      <c r="B47" s="575"/>
      <c r="C47" s="285" t="s">
        <v>1725</v>
      </c>
      <c r="D47" s="277" t="s">
        <v>1726</v>
      </c>
      <c r="E47" s="388">
        <v>15040370.74</v>
      </c>
      <c r="F47" s="389"/>
      <c r="G47" s="390"/>
      <c r="H47" s="390">
        <v>254340.53</v>
      </c>
      <c r="I47" s="391">
        <v>1052946.23</v>
      </c>
      <c r="J47" s="392">
        <v>-319631.82</v>
      </c>
      <c r="K47" s="389">
        <v>-1220.52</v>
      </c>
      <c r="L47" s="391">
        <v>-150152.60999999999</v>
      </c>
      <c r="M47" s="392">
        <v>2878</v>
      </c>
      <c r="N47" s="370">
        <v>2510</v>
      </c>
      <c r="O47" s="370"/>
      <c r="P47" s="370">
        <v>14901252.689999999</v>
      </c>
      <c r="Q47" s="370">
        <v>139118.04999999999</v>
      </c>
      <c r="R47" s="370"/>
      <c r="S47" s="370"/>
      <c r="T47" s="370">
        <v>2</v>
      </c>
    </row>
    <row r="48" spans="1:20" ht="15" customHeight="1" x14ac:dyDescent="0.3">
      <c r="A48" s="260"/>
      <c r="B48" s="576"/>
      <c r="C48" s="135" t="s">
        <v>1727</v>
      </c>
      <c r="D48" s="277" t="s">
        <v>1728</v>
      </c>
      <c r="E48" s="388">
        <v>3641315.3</v>
      </c>
      <c r="F48" s="389"/>
      <c r="G48" s="390"/>
      <c r="H48" s="390">
        <v>55876.61</v>
      </c>
      <c r="I48" s="391"/>
      <c r="J48" s="392">
        <v>-32447.27</v>
      </c>
      <c r="K48" s="389">
        <v>-1022.06</v>
      </c>
      <c r="L48" s="391"/>
      <c r="M48" s="392">
        <v>1173</v>
      </c>
      <c r="N48" s="370">
        <v>1023</v>
      </c>
      <c r="O48" s="370"/>
      <c r="P48" s="370">
        <v>3641315.3</v>
      </c>
      <c r="Q48" s="370"/>
      <c r="R48" s="370"/>
      <c r="S48" s="370"/>
      <c r="T48" s="370">
        <v>2</v>
      </c>
    </row>
    <row r="49" spans="1:20" ht="15" customHeight="1" x14ac:dyDescent="0.3">
      <c r="A49" s="260"/>
      <c r="B49" s="577"/>
      <c r="C49" s="135" t="s">
        <v>1729</v>
      </c>
      <c r="D49" s="277" t="s">
        <v>1730</v>
      </c>
      <c r="E49" s="388">
        <v>9802229.0099999905</v>
      </c>
      <c r="F49" s="389"/>
      <c r="G49" s="390"/>
      <c r="H49" s="390">
        <v>164754.54999999999</v>
      </c>
      <c r="I49" s="391"/>
      <c r="J49" s="392">
        <v>-52347.82</v>
      </c>
      <c r="K49" s="389">
        <v>-2551.81</v>
      </c>
      <c r="L49" s="391"/>
      <c r="M49" s="392">
        <v>3010</v>
      </c>
      <c r="N49" s="370">
        <v>2625</v>
      </c>
      <c r="O49" s="370"/>
      <c r="P49" s="370">
        <v>9375652.2099999897</v>
      </c>
      <c r="Q49" s="370">
        <v>426576.8</v>
      </c>
      <c r="R49" s="370"/>
      <c r="S49" s="370"/>
      <c r="T49" s="370">
        <v>2</v>
      </c>
    </row>
    <row r="50" spans="1:20" ht="15" customHeight="1" x14ac:dyDescent="0.3">
      <c r="A50" s="260"/>
      <c r="B50" s="571" t="s">
        <v>1731</v>
      </c>
      <c r="C50" s="440"/>
      <c r="D50" s="277" t="s">
        <v>1732</v>
      </c>
      <c r="E50" s="388">
        <v>88311650.509999797</v>
      </c>
      <c r="F50" s="389">
        <v>8389532.3699999992</v>
      </c>
      <c r="G50" s="390"/>
      <c r="H50" s="390">
        <v>2840175.6</v>
      </c>
      <c r="I50" s="391">
        <v>792720.7</v>
      </c>
      <c r="J50" s="392">
        <v>-1145440.31</v>
      </c>
      <c r="K50" s="389">
        <v>-88615.1</v>
      </c>
      <c r="L50" s="391">
        <v>-478717.83</v>
      </c>
      <c r="M50" s="392">
        <v>32033</v>
      </c>
      <c r="N50" s="370">
        <v>24190</v>
      </c>
      <c r="O50" s="370"/>
      <c r="P50" s="370">
        <v>87439892.529999793</v>
      </c>
      <c r="Q50" s="370">
        <v>871757.98</v>
      </c>
      <c r="R50" s="370"/>
      <c r="S50" s="370"/>
      <c r="T50" s="370">
        <v>2</v>
      </c>
    </row>
    <row r="51" spans="1:20" ht="15" customHeight="1" x14ac:dyDescent="0.3">
      <c r="A51" s="260"/>
      <c r="B51" s="571" t="s">
        <v>1733</v>
      </c>
      <c r="C51" s="443"/>
      <c r="D51" s="277" t="s">
        <v>1734</v>
      </c>
      <c r="E51" s="388">
        <v>40627624.100000001</v>
      </c>
      <c r="F51" s="385" t="s">
        <v>5109</v>
      </c>
      <c r="G51" s="386" t="s">
        <v>5109</v>
      </c>
      <c r="H51" s="386">
        <v>439751.41000000003</v>
      </c>
      <c r="I51" s="387">
        <v>72179.680000000008</v>
      </c>
      <c r="J51" s="388">
        <v>-436084.64</v>
      </c>
      <c r="K51" s="385">
        <v>-10516.33</v>
      </c>
      <c r="L51" s="387">
        <v>-21157.23</v>
      </c>
      <c r="M51" s="388">
        <v>3352</v>
      </c>
      <c r="N51" s="371">
        <v>1985</v>
      </c>
      <c r="O51" s="370"/>
      <c r="P51" s="371">
        <v>35146868.299999997</v>
      </c>
      <c r="Q51" s="371">
        <v>5480755.7999999998</v>
      </c>
      <c r="R51" s="371" t="s">
        <v>5109</v>
      </c>
      <c r="S51" s="371" t="s">
        <v>5109</v>
      </c>
      <c r="T51" s="370">
        <v>10</v>
      </c>
    </row>
    <row r="52" spans="1:20" ht="15" customHeight="1" x14ac:dyDescent="0.3">
      <c r="A52" s="260"/>
      <c r="B52" s="575"/>
      <c r="C52" s="285" t="s">
        <v>1735</v>
      </c>
      <c r="D52" s="277" t="s">
        <v>1736</v>
      </c>
      <c r="E52" s="388">
        <v>22613673.52</v>
      </c>
      <c r="F52" s="389"/>
      <c r="G52" s="390"/>
      <c r="H52" s="390">
        <v>405591.32</v>
      </c>
      <c r="I52" s="391">
        <v>71183.72</v>
      </c>
      <c r="J52" s="392">
        <v>-159141.14000000001</v>
      </c>
      <c r="K52" s="389">
        <v>-10072.92</v>
      </c>
      <c r="L52" s="391">
        <v>-20778.77</v>
      </c>
      <c r="M52" s="392">
        <v>767</v>
      </c>
      <c r="N52" s="370">
        <v>454</v>
      </c>
      <c r="O52" s="370"/>
      <c r="P52" s="370">
        <v>20632271.739999998</v>
      </c>
      <c r="Q52" s="370">
        <v>1981401.78</v>
      </c>
      <c r="R52" s="370"/>
      <c r="S52" s="370"/>
      <c r="T52" s="370">
        <v>4</v>
      </c>
    </row>
    <row r="53" spans="1:20" ht="15" customHeight="1" x14ac:dyDescent="0.3">
      <c r="A53" s="260"/>
      <c r="B53" s="576"/>
      <c r="C53" s="135" t="s">
        <v>1737</v>
      </c>
      <c r="D53" s="277" t="s">
        <v>1738</v>
      </c>
      <c r="E53" s="388" t="s">
        <v>5109</v>
      </c>
      <c r="F53" s="389"/>
      <c r="G53" s="390"/>
      <c r="H53" s="390"/>
      <c r="I53" s="391"/>
      <c r="J53" s="392"/>
      <c r="K53" s="389"/>
      <c r="L53" s="391"/>
      <c r="M53" s="392"/>
      <c r="N53" s="370"/>
      <c r="O53" s="370"/>
      <c r="P53" s="370"/>
      <c r="Q53" s="370"/>
      <c r="R53" s="370"/>
      <c r="S53" s="370"/>
      <c r="T53" s="370"/>
    </row>
    <row r="54" spans="1:20" ht="15" customHeight="1" x14ac:dyDescent="0.3">
      <c r="A54" s="260"/>
      <c r="B54" s="576"/>
      <c r="C54" s="135" t="s">
        <v>1739</v>
      </c>
      <c r="D54" s="277" t="s">
        <v>1740</v>
      </c>
      <c r="E54" s="388" t="s">
        <v>5109</v>
      </c>
      <c r="F54" s="389"/>
      <c r="G54" s="390"/>
      <c r="H54" s="390"/>
      <c r="I54" s="391"/>
      <c r="J54" s="392"/>
      <c r="K54" s="389"/>
      <c r="L54" s="391"/>
      <c r="M54" s="392"/>
      <c r="N54" s="370"/>
      <c r="O54" s="370"/>
      <c r="P54" s="370"/>
      <c r="Q54" s="370"/>
      <c r="R54" s="370"/>
      <c r="S54" s="370"/>
      <c r="T54" s="370"/>
    </row>
    <row r="55" spans="1:20" ht="15" customHeight="1" x14ac:dyDescent="0.3">
      <c r="A55" s="260"/>
      <c r="B55" s="576"/>
      <c r="C55" s="135" t="s">
        <v>1741</v>
      </c>
      <c r="D55" s="277" t="s">
        <v>1742</v>
      </c>
      <c r="E55" s="388">
        <v>17862103.440000001</v>
      </c>
      <c r="F55" s="389"/>
      <c r="G55" s="390"/>
      <c r="H55" s="390">
        <v>34160.089999999997</v>
      </c>
      <c r="I55" s="391">
        <v>995.96</v>
      </c>
      <c r="J55" s="392">
        <v>-275975.38</v>
      </c>
      <c r="K55" s="389">
        <v>-443.41</v>
      </c>
      <c r="L55" s="391">
        <v>-378.46</v>
      </c>
      <c r="M55" s="392">
        <v>2515</v>
      </c>
      <c r="N55" s="370">
        <v>1490</v>
      </c>
      <c r="O55" s="370"/>
      <c r="P55" s="370">
        <v>14362749.42</v>
      </c>
      <c r="Q55" s="370">
        <v>3499354.02</v>
      </c>
      <c r="R55" s="370"/>
      <c r="S55" s="370"/>
      <c r="T55" s="370">
        <v>4</v>
      </c>
    </row>
    <row r="56" spans="1:20" ht="15" customHeight="1" x14ac:dyDescent="0.3">
      <c r="A56" s="260"/>
      <c r="B56" s="577"/>
      <c r="C56" s="135" t="s">
        <v>1743</v>
      </c>
      <c r="D56" s="277" t="s">
        <v>1744</v>
      </c>
      <c r="E56" s="388">
        <v>151847.14000000001</v>
      </c>
      <c r="F56" s="389"/>
      <c r="G56" s="390"/>
      <c r="H56" s="390"/>
      <c r="I56" s="391"/>
      <c r="J56" s="392">
        <v>-968.12</v>
      </c>
      <c r="K56" s="389"/>
      <c r="L56" s="391"/>
      <c r="M56" s="392">
        <v>70</v>
      </c>
      <c r="N56" s="370">
        <v>41</v>
      </c>
      <c r="O56" s="370"/>
      <c r="P56" s="370">
        <v>151847.14000000001</v>
      </c>
      <c r="Q56" s="370"/>
      <c r="R56" s="370"/>
      <c r="S56" s="370"/>
      <c r="T56" s="370">
        <v>2</v>
      </c>
    </row>
    <row r="57" spans="1:20" ht="15" customHeight="1" x14ac:dyDescent="0.3">
      <c r="A57" s="260"/>
      <c r="B57" s="571" t="s">
        <v>1745</v>
      </c>
      <c r="C57" s="440"/>
      <c r="D57" s="277" t="s">
        <v>1746</v>
      </c>
      <c r="E57" s="388">
        <v>26151491.91</v>
      </c>
      <c r="F57" s="389"/>
      <c r="G57" s="390"/>
      <c r="H57" s="390">
        <v>257336.5</v>
      </c>
      <c r="I57" s="391">
        <v>807807.74</v>
      </c>
      <c r="J57" s="392">
        <v>-465729.69</v>
      </c>
      <c r="K57" s="389">
        <v>-2260.4</v>
      </c>
      <c r="L57" s="391">
        <v>-291667.61</v>
      </c>
      <c r="M57" s="392">
        <v>720</v>
      </c>
      <c r="N57" s="370">
        <v>588</v>
      </c>
      <c r="O57" s="370"/>
      <c r="P57" s="370">
        <v>15620193.279999999</v>
      </c>
      <c r="Q57" s="370">
        <v>10531298.630000001</v>
      </c>
      <c r="R57" s="370"/>
      <c r="S57" s="370"/>
      <c r="T57" s="370">
        <v>4</v>
      </c>
    </row>
    <row r="58" spans="1:20" ht="15" customHeight="1" x14ac:dyDescent="0.3">
      <c r="A58" s="260"/>
      <c r="B58" s="571" t="s">
        <v>1747</v>
      </c>
      <c r="C58" s="440"/>
      <c r="D58" s="277" t="s">
        <v>1748</v>
      </c>
      <c r="E58" s="388">
        <v>565788293.82999992</v>
      </c>
      <c r="F58" s="389"/>
      <c r="G58" s="390"/>
      <c r="H58" s="390">
        <v>8166417.6399999997</v>
      </c>
      <c r="I58" s="391">
        <v>1816441.27</v>
      </c>
      <c r="J58" s="392">
        <v>-5598688.1699999999</v>
      </c>
      <c r="K58" s="389">
        <v>-523447.52</v>
      </c>
      <c r="L58" s="391">
        <v>-889695.41</v>
      </c>
      <c r="M58" s="392">
        <v>21480</v>
      </c>
      <c r="N58" s="370">
        <v>17160</v>
      </c>
      <c r="O58" s="370"/>
      <c r="P58" s="370">
        <v>549976962.55999994</v>
      </c>
      <c r="Q58" s="370">
        <v>15811331.27</v>
      </c>
      <c r="R58" s="370"/>
      <c r="S58" s="370"/>
      <c r="T58" s="370">
        <v>3</v>
      </c>
    </row>
    <row r="59" spans="1:20" ht="15" customHeight="1" x14ac:dyDescent="0.3">
      <c r="A59" s="260"/>
      <c r="B59" s="571" t="s">
        <v>1749</v>
      </c>
      <c r="C59" s="440"/>
      <c r="D59" s="277" t="s">
        <v>1750</v>
      </c>
      <c r="E59" s="388">
        <v>116884635.5700001</v>
      </c>
      <c r="F59" s="385" t="s">
        <v>5109</v>
      </c>
      <c r="G59" s="386" t="s">
        <v>5109</v>
      </c>
      <c r="H59" s="386">
        <v>4168806.27</v>
      </c>
      <c r="I59" s="387">
        <v>88135.07</v>
      </c>
      <c r="J59" s="388">
        <v>-1348457.44</v>
      </c>
      <c r="K59" s="385">
        <v>-421075</v>
      </c>
      <c r="L59" s="387">
        <v>-32048.85</v>
      </c>
      <c r="M59" s="393"/>
      <c r="N59" s="394"/>
      <c r="O59" s="394"/>
      <c r="P59" s="371">
        <v>107893231.2200001</v>
      </c>
      <c r="Q59" s="371">
        <v>8991404.3499999996</v>
      </c>
      <c r="R59" s="371" t="s">
        <v>5109</v>
      </c>
      <c r="S59" s="371" t="s">
        <v>5109</v>
      </c>
      <c r="T59" s="370">
        <v>4</v>
      </c>
    </row>
    <row r="60" spans="1:20" ht="15" customHeight="1" x14ac:dyDescent="0.3">
      <c r="A60" s="260"/>
      <c r="B60" s="571" t="s">
        <v>1751</v>
      </c>
      <c r="C60" s="440"/>
      <c r="D60" s="277" t="s">
        <v>1752</v>
      </c>
      <c r="E60" s="388">
        <v>11701192.52</v>
      </c>
      <c r="F60" s="389"/>
      <c r="G60" s="390"/>
      <c r="H60" s="390"/>
      <c r="I60" s="391"/>
      <c r="J60" s="392">
        <v>-244972.78</v>
      </c>
      <c r="K60" s="389"/>
      <c r="L60" s="391"/>
      <c r="M60" s="393"/>
      <c r="N60" s="394"/>
      <c r="O60" s="394"/>
      <c r="P60" s="370">
        <v>11701192.52</v>
      </c>
      <c r="Q60" s="370"/>
      <c r="R60" s="370"/>
      <c r="S60" s="370"/>
      <c r="T60" s="370">
        <v>1</v>
      </c>
    </row>
    <row r="61" spans="1:20" ht="15" customHeight="1" x14ac:dyDescent="0.3">
      <c r="A61" s="260"/>
      <c r="B61" s="571" t="s">
        <v>1753</v>
      </c>
      <c r="C61" s="440"/>
      <c r="D61" s="277" t="s">
        <v>1754</v>
      </c>
      <c r="E61" s="388">
        <v>105183443.0500001</v>
      </c>
      <c r="F61" s="389"/>
      <c r="G61" s="390"/>
      <c r="H61" s="390">
        <v>4168806.27</v>
      </c>
      <c r="I61" s="391">
        <v>88135.07</v>
      </c>
      <c r="J61" s="392">
        <v>-1103484.6599999999</v>
      </c>
      <c r="K61" s="389">
        <v>-421075</v>
      </c>
      <c r="L61" s="391">
        <v>-32048.85</v>
      </c>
      <c r="M61" s="393"/>
      <c r="N61" s="394"/>
      <c r="O61" s="394"/>
      <c r="P61" s="370">
        <v>96192038.700000107</v>
      </c>
      <c r="Q61" s="370">
        <v>8991404.3499999996</v>
      </c>
      <c r="R61" s="370"/>
      <c r="S61" s="370"/>
      <c r="T61" s="370">
        <v>3</v>
      </c>
    </row>
    <row r="62" spans="1:20" ht="15" customHeight="1" x14ac:dyDescent="0.3">
      <c r="A62" s="260"/>
      <c r="B62" s="574" t="s">
        <v>1755</v>
      </c>
      <c r="C62" s="573"/>
      <c r="D62" s="288" t="s">
        <v>1756</v>
      </c>
      <c r="E62" s="388">
        <v>1060498020.4999999</v>
      </c>
      <c r="F62" s="385">
        <v>16098955.079999998</v>
      </c>
      <c r="G62" s="395" t="s">
        <v>5109</v>
      </c>
      <c r="H62" s="395">
        <v>25951111.219999999</v>
      </c>
      <c r="I62" s="396">
        <v>6817802.0900000008</v>
      </c>
      <c r="J62" s="388">
        <v>-12133006.579999998</v>
      </c>
      <c r="K62" s="385">
        <v>-1548129.22</v>
      </c>
      <c r="L62" s="396">
        <v>-2453271.85</v>
      </c>
      <c r="M62" s="392"/>
      <c r="N62" s="370"/>
      <c r="O62" s="370"/>
      <c r="P62" s="371">
        <v>990108903.26999986</v>
      </c>
      <c r="Q62" s="371">
        <v>70389117.230000004</v>
      </c>
      <c r="R62" s="371" t="s">
        <v>5109</v>
      </c>
      <c r="S62" s="371" t="s">
        <v>5109</v>
      </c>
      <c r="T62" s="370">
        <v>87</v>
      </c>
    </row>
    <row r="64" spans="1:20" ht="15" customHeight="1" x14ac:dyDescent="0.3">
      <c r="C64" s="578" t="s">
        <v>4561</v>
      </c>
    </row>
    <row r="65" spans="3:3" ht="15" customHeight="1" x14ac:dyDescent="0.3">
      <c r="C65" s="578"/>
    </row>
    <row r="66" spans="3:3" ht="15" customHeight="1" x14ac:dyDescent="0.3">
      <c r="C66" s="578"/>
    </row>
    <row r="67" spans="3:3" ht="15" customHeight="1" x14ac:dyDescent="0.3">
      <c r="C67" s="578"/>
    </row>
    <row r="68" spans="3:3" ht="15" customHeight="1" x14ac:dyDescent="0.3">
      <c r="C68" s="578"/>
    </row>
    <row r="69" spans="3:3" ht="15" customHeight="1" x14ac:dyDescent="0.3">
      <c r="C69" s="578"/>
    </row>
    <row r="70" spans="3:3" ht="15" customHeight="1" x14ac:dyDescent="0.3">
      <c r="C70" s="578"/>
    </row>
  </sheetData>
  <mergeCells count="32">
    <mergeCell ref="C64:C70"/>
    <mergeCell ref="B2:T2"/>
    <mergeCell ref="B3:D3"/>
    <mergeCell ref="E4:I4"/>
    <mergeCell ref="J4:L4"/>
    <mergeCell ref="M4:N4"/>
    <mergeCell ref="O4:O5"/>
    <mergeCell ref="P4:P5"/>
    <mergeCell ref="Q4:Q5"/>
    <mergeCell ref="R4:R5"/>
    <mergeCell ref="S4:S5"/>
    <mergeCell ref="B47:B49"/>
    <mergeCell ref="T4:T5"/>
    <mergeCell ref="B7:C7"/>
    <mergeCell ref="B8:C8"/>
    <mergeCell ref="B9:C9"/>
    <mergeCell ref="B10:B14"/>
    <mergeCell ref="B15:C15"/>
    <mergeCell ref="B16:B39"/>
    <mergeCell ref="B40:C40"/>
    <mergeCell ref="B41:B44"/>
    <mergeCell ref="B45:C45"/>
    <mergeCell ref="B46:C46"/>
    <mergeCell ref="B60:C60"/>
    <mergeCell ref="B61:C61"/>
    <mergeCell ref="B62:C62"/>
    <mergeCell ref="B50:C50"/>
    <mergeCell ref="B51:C51"/>
    <mergeCell ref="B52:B56"/>
    <mergeCell ref="B57:C57"/>
    <mergeCell ref="B58:C58"/>
    <mergeCell ref="B59:C59"/>
  </mergeCells>
  <pageMargins left="0.7" right="0.7" top="0.75" bottom="0.75" header="0.3" footer="0.3"/>
  <pageSetup paperSize="9" scale="30" orientation="landscape" r:id="rId1"/>
  <drawing r:id="rId2"/>
  <legacyDrawing r:id="rId3"/>
  <controls>
    <mc:AlternateContent xmlns:mc="http://schemas.openxmlformats.org/markup-compatibility/2006">
      <mc:Choice Requires="x14">
        <control shapeId="141313" r:id="rId4" name="aguWaterMark">
          <controlPr defaultSize="0" disabled="1" autoLine="0" r:id="rId5">
            <anchor moveWithCells="1">
              <from>
                <xdr:col>1</xdr:col>
                <xdr:colOff>0</xdr:colOff>
                <xdr:row>3</xdr:row>
                <xdr:rowOff>0</xdr:rowOff>
              </from>
              <to>
                <xdr:col>2</xdr:col>
                <xdr:colOff>5562600</xdr:colOff>
                <xdr:row>3</xdr:row>
                <xdr:rowOff>228600</xdr:rowOff>
              </to>
            </anchor>
          </controlPr>
        </control>
      </mc:Choice>
      <mc:Fallback>
        <control shapeId="141313" r:id="rId4" name="aguWaterMark"/>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1A04-C7B3-42FC-962C-F8B9450916E9}">
  <sheetPr codeName="Sheet310">
    <tabColor theme="8"/>
    <pageSetUpPr fitToPage="1"/>
  </sheetPr>
  <dimension ref="A1:Y27"/>
  <sheetViews>
    <sheetView showGridLines="0" showRowColHeaders="0" workbookViewId="0">
      <pane xSplit="4" ySplit="6" topLeftCell="E7" activePane="bottomRight" state="frozen"/>
      <selection activeCell="C6" sqref="C6"/>
      <selection pane="topRight" activeCell="C6" sqref="C6"/>
      <selection pane="bottomLeft" activeCell="C6" sqref="C6"/>
      <selection pane="bottomRight" activeCell="F13" sqref="F13"/>
    </sheetView>
  </sheetViews>
  <sheetFormatPr defaultColWidth="9.109375" defaultRowHeight="15" customHeight="1" x14ac:dyDescent="0.3"/>
  <cols>
    <col min="1" max="1" width="0.88671875" style="262" customWidth="1"/>
    <col min="2" max="2" width="7.6640625" style="262" customWidth="1"/>
    <col min="3" max="3" width="73.44140625" style="262" bestFit="1" customWidth="1"/>
    <col min="4" max="4" width="6.6640625" style="261" customWidth="1"/>
    <col min="5" max="20" width="19.6640625" style="262" customWidth="1"/>
    <col min="21" max="24" width="9.109375" style="262"/>
    <col min="25" max="25" width="9.109375" style="262" customWidth="1"/>
    <col min="26" max="16384" width="9.109375" style="262"/>
  </cols>
  <sheetData>
    <row r="1" spans="1:25" ht="4.5" customHeight="1" x14ac:dyDescent="0.3">
      <c r="A1" s="260"/>
      <c r="B1" s="260"/>
      <c r="C1" s="260"/>
      <c r="E1" s="260"/>
      <c r="F1" s="260"/>
      <c r="G1" s="260"/>
      <c r="H1" s="260"/>
      <c r="I1" s="260"/>
      <c r="J1" s="260"/>
      <c r="K1" s="260"/>
      <c r="L1" s="260"/>
      <c r="M1" s="260"/>
      <c r="N1" s="260"/>
      <c r="O1" s="260"/>
      <c r="P1" s="260"/>
      <c r="Q1" s="260"/>
      <c r="R1" s="260"/>
      <c r="S1" s="260"/>
    </row>
    <row r="2" spans="1:25" ht="27" customHeight="1" x14ac:dyDescent="0.3">
      <c r="A2" s="260"/>
      <c r="B2" s="438" t="s">
        <v>4438</v>
      </c>
      <c r="C2" s="438"/>
      <c r="D2" s="438"/>
      <c r="E2" s="438"/>
      <c r="F2" s="438"/>
      <c r="G2" s="438"/>
      <c r="H2" s="438"/>
      <c r="I2" s="438"/>
      <c r="J2" s="438"/>
      <c r="K2" s="438"/>
      <c r="L2" s="438"/>
      <c r="M2" s="438"/>
      <c r="N2" s="438"/>
      <c r="O2" s="438"/>
      <c r="P2" s="438"/>
      <c r="Q2" s="438"/>
      <c r="R2" s="438"/>
      <c r="S2" s="438"/>
      <c r="T2" s="438"/>
      <c r="Y2" s="263"/>
    </row>
    <row r="3" spans="1:25" ht="15" customHeight="1" x14ac:dyDescent="0.3">
      <c r="A3" s="260"/>
      <c r="B3" s="439" t="s">
        <v>4480</v>
      </c>
      <c r="C3" s="439"/>
      <c r="D3" s="439"/>
      <c r="E3" s="260"/>
      <c r="F3" s="260"/>
      <c r="G3" s="260"/>
      <c r="H3" s="260"/>
      <c r="I3" s="260"/>
      <c r="J3" s="260"/>
      <c r="K3" s="260"/>
      <c r="L3" s="260"/>
      <c r="M3" s="260"/>
      <c r="N3" s="260"/>
      <c r="O3" s="260"/>
      <c r="P3" s="260"/>
      <c r="Q3" s="260"/>
      <c r="R3" s="260"/>
      <c r="S3" s="260"/>
    </row>
    <row r="4" spans="1:25" ht="15" customHeight="1" x14ac:dyDescent="0.3">
      <c r="A4" s="260"/>
      <c r="B4" s="264"/>
      <c r="C4" s="265"/>
      <c r="D4" s="291"/>
      <c r="E4" s="587" t="s">
        <v>1757</v>
      </c>
      <c r="F4" s="579" t="s">
        <v>1758</v>
      </c>
      <c r="G4" s="579"/>
      <c r="H4" s="579"/>
      <c r="I4" s="579"/>
      <c r="J4" s="579"/>
      <c r="K4" s="589"/>
      <c r="L4" s="580" t="s">
        <v>1759</v>
      </c>
      <c r="M4" s="579"/>
      <c r="N4" s="579"/>
      <c r="O4" s="579"/>
      <c r="P4" s="579"/>
      <c r="Q4" s="579"/>
      <c r="R4" s="589"/>
      <c r="S4" s="580" t="s">
        <v>1760</v>
      </c>
      <c r="T4" s="589"/>
    </row>
    <row r="5" spans="1:25" ht="45" customHeight="1" x14ac:dyDescent="0.3">
      <c r="A5" s="260"/>
      <c r="B5" s="267"/>
      <c r="C5" s="268"/>
      <c r="D5" s="269"/>
      <c r="E5" s="588"/>
      <c r="F5" s="337" t="s">
        <v>1761</v>
      </c>
      <c r="G5" s="292" t="s">
        <v>1762</v>
      </c>
      <c r="H5" s="292" t="s">
        <v>1763</v>
      </c>
      <c r="I5" s="292" t="s">
        <v>1764</v>
      </c>
      <c r="J5" s="292" t="s">
        <v>1765</v>
      </c>
      <c r="K5" s="292" t="s">
        <v>1766</v>
      </c>
      <c r="L5" s="337" t="s">
        <v>5111</v>
      </c>
      <c r="M5" s="292" t="s">
        <v>5112</v>
      </c>
      <c r="N5" s="292" t="s">
        <v>5113</v>
      </c>
      <c r="O5" s="292" t="s">
        <v>5114</v>
      </c>
      <c r="P5" s="292" t="s">
        <v>5115</v>
      </c>
      <c r="Q5" s="292" t="s">
        <v>5116</v>
      </c>
      <c r="R5" s="293" t="s">
        <v>5117</v>
      </c>
      <c r="S5" s="294"/>
      <c r="T5" s="295" t="s">
        <v>1767</v>
      </c>
    </row>
    <row r="6" spans="1:25" ht="15" customHeight="1" x14ac:dyDescent="0.3">
      <c r="A6" s="260"/>
      <c r="B6" s="270"/>
      <c r="C6" s="268"/>
      <c r="D6" s="139" t="s">
        <v>1644</v>
      </c>
      <c r="E6" s="271" t="s">
        <v>1645</v>
      </c>
      <c r="F6" s="275" t="s">
        <v>1646</v>
      </c>
      <c r="G6" s="273" t="s">
        <v>1647</v>
      </c>
      <c r="H6" s="273" t="s">
        <v>1648</v>
      </c>
      <c r="I6" s="273" t="s">
        <v>1649</v>
      </c>
      <c r="J6" s="273" t="s">
        <v>1650</v>
      </c>
      <c r="K6" s="274" t="s">
        <v>1651</v>
      </c>
      <c r="L6" s="296" t="s">
        <v>1652</v>
      </c>
      <c r="M6" s="273" t="s">
        <v>1653</v>
      </c>
      <c r="N6" s="273" t="s">
        <v>1654</v>
      </c>
      <c r="O6" s="273" t="s">
        <v>1655</v>
      </c>
      <c r="P6" s="273" t="s">
        <v>1656</v>
      </c>
      <c r="Q6" s="273" t="s">
        <v>1657</v>
      </c>
      <c r="R6" s="274" t="s">
        <v>1658</v>
      </c>
      <c r="S6" s="296" t="s">
        <v>1659</v>
      </c>
      <c r="T6" s="276" t="s">
        <v>1660</v>
      </c>
    </row>
    <row r="7" spans="1:25" ht="15" customHeight="1" x14ac:dyDescent="0.3">
      <c r="A7" s="260"/>
      <c r="B7" s="590" t="s">
        <v>1768</v>
      </c>
      <c r="C7" s="573"/>
      <c r="D7" s="277" t="s">
        <v>1645</v>
      </c>
      <c r="E7" s="388">
        <f t="shared" ref="E7:S7" si="0">IF(AND((E8=""),(E9=""),(E10="")),"",IF(E8 ="",0,IF(E8="",0,E8))+IF(E9 ="",0,IF(E9="",0,E9))+IF(E10 ="",0,IF(E10="",0,E10)))</f>
        <v>1803644560.6500001</v>
      </c>
      <c r="F7" s="385">
        <f t="shared" si="0"/>
        <v>6694860.5622211397</v>
      </c>
      <c r="G7" s="386">
        <f t="shared" si="0"/>
        <v>130914534.4320181</v>
      </c>
      <c r="H7" s="386">
        <f t="shared" si="0"/>
        <v>35974789.678000689</v>
      </c>
      <c r="I7" s="386">
        <f t="shared" si="0"/>
        <v>17929019.087811958</v>
      </c>
      <c r="J7" s="386">
        <f t="shared" si="0"/>
        <v>22897403.534884449</v>
      </c>
      <c r="K7" s="387">
        <f t="shared" si="0"/>
        <v>391926.29067450704</v>
      </c>
      <c r="L7" s="397">
        <f t="shared" si="0"/>
        <v>144961095.45722741</v>
      </c>
      <c r="M7" s="386">
        <f t="shared" si="0"/>
        <v>175006352.01722151</v>
      </c>
      <c r="N7" s="386">
        <f t="shared" si="0"/>
        <v>99223406.635149002</v>
      </c>
      <c r="O7" s="386">
        <f t="shared" si="0"/>
        <v>47350127.279565372</v>
      </c>
      <c r="P7" s="386">
        <f t="shared" si="0"/>
        <v>38135805.156916931</v>
      </c>
      <c r="Q7" s="386">
        <f t="shared" si="0"/>
        <v>24456998.69839913</v>
      </c>
      <c r="R7" s="387">
        <f t="shared" si="0"/>
        <v>31602016.371110719</v>
      </c>
      <c r="S7" s="388">
        <f t="shared" si="0"/>
        <v>1242908759.03441</v>
      </c>
      <c r="T7" s="283"/>
    </row>
    <row r="8" spans="1:25" ht="15" customHeight="1" x14ac:dyDescent="0.3">
      <c r="A8" s="260"/>
      <c r="B8" s="575"/>
      <c r="C8" s="285" t="s">
        <v>1769</v>
      </c>
      <c r="D8" s="277" t="s">
        <v>1646</v>
      </c>
      <c r="E8" s="388">
        <f>IF(AND(ISBLANK(L8),ISBLANK(M8),ISBLANK(N8),ISBLANK(O8),ISBLANK(P8),ISBLANK(Q8),ISBLANK(R8),ISBLANK(S8)),"",L8+M8+N8+O8+P8+Q8+R8+S8)</f>
        <v>780959849.72888398</v>
      </c>
      <c r="F8" s="389">
        <v>2652080.8122534398</v>
      </c>
      <c r="G8" s="390">
        <v>23259751.0551681</v>
      </c>
      <c r="H8" s="390">
        <v>3142244.6083977902</v>
      </c>
      <c r="I8" s="390">
        <v>12684764.465217199</v>
      </c>
      <c r="J8" s="390">
        <v>20872612.426950101</v>
      </c>
      <c r="K8" s="391">
        <v>28728.89</v>
      </c>
      <c r="L8" s="398">
        <v>44519438.287331402</v>
      </c>
      <c r="M8" s="390">
        <v>56728650.0580585</v>
      </c>
      <c r="N8" s="390">
        <v>35910980.536050998</v>
      </c>
      <c r="O8" s="390">
        <v>2540609.3659395701</v>
      </c>
      <c r="P8" s="390">
        <v>8328294.6659655301</v>
      </c>
      <c r="Q8" s="390">
        <v>7306270.0794477304</v>
      </c>
      <c r="R8" s="390">
        <v>22409855.414310299</v>
      </c>
      <c r="S8" s="392">
        <v>603215751.32177997</v>
      </c>
      <c r="T8" s="433">
        <v>0</v>
      </c>
    </row>
    <row r="9" spans="1:25" ht="15" customHeight="1" x14ac:dyDescent="0.3">
      <c r="A9" s="260"/>
      <c r="B9" s="576"/>
      <c r="C9" s="135" t="s">
        <v>1770</v>
      </c>
      <c r="D9" s="277" t="s">
        <v>1647</v>
      </c>
      <c r="E9" s="388">
        <f>IF(AND(ISBLANK(L9),ISBLANK(M9),ISBLANK(N9),ISBLANK(O9),ISBLANK(P9),ISBLANK(Q9),ISBLANK(R9),ISBLANK(S9)),"",L9+M9+N9+O9+P9+Q9+R9+S9)</f>
        <v>1022684710.9211161</v>
      </c>
      <c r="F9" s="389">
        <v>4042779.7499676999</v>
      </c>
      <c r="G9" s="390">
        <v>107654783.37684999</v>
      </c>
      <c r="H9" s="390">
        <v>32832545.069602899</v>
      </c>
      <c r="I9" s="390">
        <v>5244254.6225947598</v>
      </c>
      <c r="J9" s="390">
        <v>2024791.1079343499</v>
      </c>
      <c r="K9" s="391">
        <v>363197.40067450702</v>
      </c>
      <c r="L9" s="398">
        <v>100441657.16989601</v>
      </c>
      <c r="M9" s="390">
        <v>118277701.959163</v>
      </c>
      <c r="N9" s="390">
        <v>63312426.099097997</v>
      </c>
      <c r="O9" s="390">
        <v>44809517.913625799</v>
      </c>
      <c r="P9" s="390">
        <v>29807510.4909514</v>
      </c>
      <c r="Q9" s="390">
        <v>17150728.618951399</v>
      </c>
      <c r="R9" s="391">
        <v>9192160.9568004198</v>
      </c>
      <c r="S9" s="392">
        <v>639693007.71263003</v>
      </c>
      <c r="T9" s="433">
        <v>0</v>
      </c>
    </row>
    <row r="10" spans="1:25" ht="15" customHeight="1" x14ac:dyDescent="0.3">
      <c r="A10" s="260"/>
      <c r="B10" s="576"/>
      <c r="C10" s="135" t="s">
        <v>1771</v>
      </c>
      <c r="D10" s="277" t="s">
        <v>1648</v>
      </c>
      <c r="E10" s="362" t="str">
        <f>IF(AND(ISBLANK(L10),ISBLANK(M10),ISBLANK(N10),ISBLANK(O10),ISBLANK(P10),ISBLANK(Q10),ISBLANK(R10),ISBLANK(S10)),"",L10+M10+N10+O10+P10+Q10+R10+S10)</f>
        <v/>
      </c>
      <c r="F10" s="279"/>
      <c r="G10" s="280"/>
      <c r="H10" s="280"/>
      <c r="I10" s="280"/>
      <c r="J10" s="280"/>
      <c r="K10" s="281"/>
      <c r="L10" s="297"/>
      <c r="M10" s="280"/>
      <c r="N10" s="280"/>
      <c r="O10" s="280"/>
      <c r="P10" s="280"/>
      <c r="Q10" s="280"/>
      <c r="R10" s="281"/>
      <c r="S10" s="278"/>
      <c r="T10" s="283"/>
    </row>
    <row r="11" spans="1:25" ht="15" customHeight="1" x14ac:dyDescent="0.3">
      <c r="A11" s="260"/>
      <c r="B11" s="577"/>
      <c r="C11" s="135" t="s">
        <v>1772</v>
      </c>
      <c r="D11" s="277" t="s">
        <v>1649</v>
      </c>
      <c r="E11" s="278"/>
      <c r="F11" s="279"/>
      <c r="G11" s="280"/>
      <c r="H11" s="280"/>
      <c r="I11" s="280"/>
      <c r="J11" s="280"/>
      <c r="K11" s="281"/>
      <c r="L11" s="298"/>
      <c r="M11" s="299"/>
      <c r="N11" s="299"/>
      <c r="O11" s="299"/>
      <c r="P11" s="299"/>
      <c r="Q11" s="299"/>
      <c r="R11" s="300"/>
      <c r="S11" s="278"/>
      <c r="T11" s="283"/>
    </row>
    <row r="12" spans="1:25" ht="15" customHeight="1" x14ac:dyDescent="0.3">
      <c r="A12" s="260"/>
      <c r="B12" s="572" t="s">
        <v>1773</v>
      </c>
      <c r="C12" s="573"/>
      <c r="D12" s="277" t="s">
        <v>1650</v>
      </c>
      <c r="E12" s="362" t="str">
        <f t="shared" ref="E12:S12" si="1">IF(AND((E13=""),(E14=""),(E15="")),"",IF(E13 ="",0,IF(E13="",0,E13))+IF(E14 ="",0,IF(E14="",0,E14))+IF(E15 ="",0,IF(E15="",0,E15)))</f>
        <v/>
      </c>
      <c r="F12" s="363" t="str">
        <f t="shared" si="1"/>
        <v/>
      </c>
      <c r="G12" s="364" t="str">
        <f t="shared" si="1"/>
        <v/>
      </c>
      <c r="H12" s="364" t="str">
        <f t="shared" si="1"/>
        <v/>
      </c>
      <c r="I12" s="364" t="str">
        <f t="shared" si="1"/>
        <v/>
      </c>
      <c r="J12" s="364" t="str">
        <f t="shared" si="1"/>
        <v/>
      </c>
      <c r="K12" s="365" t="str">
        <f t="shared" si="1"/>
        <v/>
      </c>
      <c r="L12" s="366" t="str">
        <f t="shared" si="1"/>
        <v/>
      </c>
      <c r="M12" s="364" t="str">
        <f t="shared" si="1"/>
        <v/>
      </c>
      <c r="N12" s="364" t="str">
        <f t="shared" si="1"/>
        <v/>
      </c>
      <c r="O12" s="364" t="str">
        <f t="shared" si="1"/>
        <v/>
      </c>
      <c r="P12" s="364" t="str">
        <f t="shared" si="1"/>
        <v/>
      </c>
      <c r="Q12" s="364" t="str">
        <f t="shared" si="1"/>
        <v/>
      </c>
      <c r="R12" s="365" t="str">
        <f t="shared" si="1"/>
        <v/>
      </c>
      <c r="S12" s="362" t="str">
        <f t="shared" si="1"/>
        <v/>
      </c>
      <c r="T12" s="283"/>
    </row>
    <row r="13" spans="1:25" ht="15" customHeight="1" x14ac:dyDescent="0.3">
      <c r="A13" s="260"/>
      <c r="B13" s="575"/>
      <c r="C13" s="285" t="s">
        <v>1774</v>
      </c>
      <c r="D13" s="277" t="s">
        <v>1651</v>
      </c>
      <c r="E13" s="362" t="str">
        <f>IF(AND(ISBLANK(L13),ISBLANK(M13),ISBLANK(N13),ISBLANK(O13),ISBLANK(P13),ISBLANK(Q13),ISBLANK(R13),ISBLANK(S13)),"",L13+M13+N13+O13+P13+Q13+R13+S13)</f>
        <v/>
      </c>
      <c r="F13" s="279"/>
      <c r="G13" s="280"/>
      <c r="H13" s="280"/>
      <c r="I13" s="280"/>
      <c r="J13" s="280"/>
      <c r="K13" s="281"/>
      <c r="L13" s="297"/>
      <c r="M13" s="280"/>
      <c r="N13" s="280"/>
      <c r="O13" s="280"/>
      <c r="P13" s="280"/>
      <c r="Q13" s="280"/>
      <c r="R13" s="281"/>
      <c r="S13" s="278"/>
      <c r="T13" s="283"/>
    </row>
    <row r="14" spans="1:25" ht="15" customHeight="1" x14ac:dyDescent="0.3">
      <c r="A14" s="260"/>
      <c r="B14" s="576"/>
      <c r="C14" s="135" t="s">
        <v>1775</v>
      </c>
      <c r="D14" s="277" t="s">
        <v>1652</v>
      </c>
      <c r="E14" s="362" t="str">
        <f>IF(AND(ISBLANK(L14),ISBLANK(M14),ISBLANK(N14),ISBLANK(O14),ISBLANK(P14),ISBLANK(Q14),ISBLANK(R14),ISBLANK(S14)),"",L14+M14+N14+O14+P14+Q14+R14+S14)</f>
        <v/>
      </c>
      <c r="F14" s="279"/>
      <c r="G14" s="280"/>
      <c r="H14" s="280"/>
      <c r="I14" s="280"/>
      <c r="J14" s="280"/>
      <c r="K14" s="281"/>
      <c r="L14" s="297"/>
      <c r="M14" s="280"/>
      <c r="N14" s="280"/>
      <c r="O14" s="280"/>
      <c r="P14" s="280"/>
      <c r="Q14" s="280"/>
      <c r="R14" s="281"/>
      <c r="S14" s="278"/>
      <c r="T14" s="283"/>
    </row>
    <row r="15" spans="1:25" ht="15" customHeight="1" x14ac:dyDescent="0.3">
      <c r="A15" s="260"/>
      <c r="B15" s="576"/>
      <c r="C15" s="135" t="s">
        <v>1776</v>
      </c>
      <c r="D15" s="277" t="s">
        <v>1653</v>
      </c>
      <c r="E15" s="362" t="str">
        <f>IF(AND(ISBLANK(L15),ISBLANK(M15),ISBLANK(N15),ISBLANK(O15),ISBLANK(P15),ISBLANK(Q15),ISBLANK(R15),ISBLANK(S15)),"",L15+M15+N15+O15+P15+Q15+R15+S15)</f>
        <v/>
      </c>
      <c r="F15" s="279"/>
      <c r="G15" s="280"/>
      <c r="H15" s="280"/>
      <c r="I15" s="280"/>
      <c r="J15" s="280"/>
      <c r="K15" s="281"/>
      <c r="L15" s="297"/>
      <c r="M15" s="280"/>
      <c r="N15" s="280"/>
      <c r="O15" s="280"/>
      <c r="P15" s="280"/>
      <c r="Q15" s="280"/>
      <c r="R15" s="281"/>
      <c r="S15" s="278"/>
      <c r="T15" s="283"/>
    </row>
    <row r="16" spans="1:25" ht="15" customHeight="1" x14ac:dyDescent="0.3">
      <c r="A16" s="260"/>
      <c r="B16" s="576"/>
      <c r="C16" s="331" t="s">
        <v>1777</v>
      </c>
      <c r="D16" s="288" t="s">
        <v>1654</v>
      </c>
      <c r="E16" s="278"/>
      <c r="F16" s="279"/>
      <c r="G16" s="289"/>
      <c r="H16" s="289"/>
      <c r="I16" s="289"/>
      <c r="J16" s="289"/>
      <c r="K16" s="290"/>
      <c r="L16" s="298"/>
      <c r="M16" s="301"/>
      <c r="N16" s="301"/>
      <c r="O16" s="301"/>
      <c r="P16" s="301"/>
      <c r="Q16" s="301"/>
      <c r="R16" s="302"/>
      <c r="S16" s="278"/>
      <c r="T16" s="283"/>
    </row>
    <row r="18" spans="3:3" ht="15" customHeight="1" x14ac:dyDescent="0.3">
      <c r="C18" s="591" t="s">
        <v>5110</v>
      </c>
    </row>
    <row r="19" spans="3:3" ht="15" customHeight="1" x14ac:dyDescent="0.3">
      <c r="C19" s="591"/>
    </row>
    <row r="20" spans="3:3" ht="15" customHeight="1" x14ac:dyDescent="0.3">
      <c r="C20" s="591"/>
    </row>
    <row r="21" spans="3:3" ht="15" customHeight="1" x14ac:dyDescent="0.3">
      <c r="C21" s="591"/>
    </row>
    <row r="22" spans="3:3" ht="15" customHeight="1" x14ac:dyDescent="0.3">
      <c r="C22" s="591"/>
    </row>
    <row r="23" spans="3:3" ht="15" customHeight="1" x14ac:dyDescent="0.3">
      <c r="C23" s="591"/>
    </row>
    <row r="24" spans="3:3" ht="15" customHeight="1" x14ac:dyDescent="0.3">
      <c r="C24" s="591"/>
    </row>
    <row r="25" spans="3:3" ht="15" customHeight="1" x14ac:dyDescent="0.3">
      <c r="C25" s="591"/>
    </row>
    <row r="26" spans="3:3" ht="15" customHeight="1" x14ac:dyDescent="0.3">
      <c r="C26" s="592"/>
    </row>
    <row r="27" spans="3:3" ht="15" customHeight="1" x14ac:dyDescent="0.3">
      <c r="C27" s="592"/>
    </row>
  </sheetData>
  <mergeCells count="11">
    <mergeCell ref="B7:C7"/>
    <mergeCell ref="B8:B11"/>
    <mergeCell ref="B12:C12"/>
    <mergeCell ref="B13:B16"/>
    <mergeCell ref="C18:C27"/>
    <mergeCell ref="B2:T2"/>
    <mergeCell ref="B3:D3"/>
    <mergeCell ref="E4:E5"/>
    <mergeCell ref="F4:K4"/>
    <mergeCell ref="L4:R4"/>
    <mergeCell ref="S4:T4"/>
  </mergeCells>
  <pageMargins left="0.7" right="0.7" top="0.75" bottom="0.75" header="0.3" footer="0.3"/>
  <pageSetup paperSize="9" scale="32" orientation="landscape" r:id="rId1"/>
  <drawing r:id="rId2"/>
  <legacyDrawing r:id="rId3"/>
  <controls>
    <mc:AlternateContent xmlns:mc="http://schemas.openxmlformats.org/markup-compatibility/2006">
      <mc:Choice Requires="x14">
        <control shapeId="142337" r:id="rId4" name="aguWaterMark">
          <controlPr defaultSize="0" disabled="1" autoLine="0" r:id="rId5">
            <anchor moveWithCells="1">
              <from>
                <xdr:col>1</xdr:col>
                <xdr:colOff>0</xdr:colOff>
                <xdr:row>3</xdr:row>
                <xdr:rowOff>0</xdr:rowOff>
              </from>
              <to>
                <xdr:col>4</xdr:col>
                <xdr:colOff>68580</xdr:colOff>
                <xdr:row>4</xdr:row>
                <xdr:rowOff>38100</xdr:rowOff>
              </to>
            </anchor>
          </controlPr>
        </control>
      </mc:Choice>
      <mc:Fallback>
        <control shapeId="142337" r:id="rId4" name="aguWaterMark"/>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D810-23DF-4360-B02C-F8DAB8892E9F}">
  <sheetPr codeName="Sheet410">
    <tabColor theme="8"/>
    <pageSetUpPr fitToPage="1"/>
  </sheetPr>
  <dimension ref="A1:N30"/>
  <sheetViews>
    <sheetView showGridLines="0" showRowColHeaders="0" workbookViewId="0">
      <pane ySplit="5" topLeftCell="A6" activePane="bottomLeft" state="frozenSplit"/>
      <selection activeCell="C6" sqref="C6"/>
      <selection pane="bottomLeft" activeCell="I6" sqref="I6"/>
    </sheetView>
  </sheetViews>
  <sheetFormatPr defaultColWidth="9.109375" defaultRowHeight="15" customHeight="1" x14ac:dyDescent="0.3"/>
  <cols>
    <col min="1" max="1" width="0.88671875" style="262" customWidth="1"/>
    <col min="2" max="2" width="25.6640625" style="261" customWidth="1"/>
    <col min="3" max="3" width="39.88671875" style="262" customWidth="1"/>
    <col min="4" max="4" width="83.88671875" style="262" customWidth="1"/>
    <col min="5" max="9" width="19.6640625" style="262" customWidth="1"/>
    <col min="10" max="13" width="9.109375" style="262"/>
    <col min="14" max="14" width="9.109375" style="262" customWidth="1"/>
    <col min="15" max="16384" width="9.109375" style="262"/>
  </cols>
  <sheetData>
    <row r="1" spans="1:14" ht="4.5" customHeight="1" x14ac:dyDescent="0.3">
      <c r="A1" s="260"/>
      <c r="C1" s="260"/>
      <c r="D1" s="260"/>
      <c r="E1" s="260"/>
      <c r="F1" s="260"/>
      <c r="G1" s="260"/>
      <c r="H1" s="260"/>
      <c r="I1" s="260"/>
    </row>
    <row r="2" spans="1:14" ht="27" customHeight="1" x14ac:dyDescent="0.3">
      <c r="A2" s="260"/>
      <c r="B2" s="438" t="s">
        <v>4437</v>
      </c>
      <c r="C2" s="438"/>
      <c r="D2" s="438"/>
      <c r="E2" s="438"/>
      <c r="F2" s="438"/>
      <c r="G2" s="438"/>
      <c r="H2" s="438"/>
      <c r="I2" s="438"/>
      <c r="N2" s="263"/>
    </row>
    <row r="3" spans="1:14" ht="15" customHeight="1" x14ac:dyDescent="0.3">
      <c r="A3" s="260"/>
      <c r="B3" s="593" t="s">
        <v>4480</v>
      </c>
      <c r="C3" s="593"/>
      <c r="D3" s="593"/>
      <c r="E3" s="260"/>
      <c r="F3" s="260"/>
      <c r="G3" s="260"/>
      <c r="H3" s="260"/>
      <c r="I3" s="260"/>
    </row>
    <row r="4" spans="1:14" ht="30" customHeight="1" x14ac:dyDescent="0.3">
      <c r="A4" s="260"/>
      <c r="B4" s="303"/>
      <c r="C4" s="339" t="s">
        <v>1778</v>
      </c>
      <c r="D4" s="333" t="s">
        <v>1779</v>
      </c>
      <c r="E4" s="333" t="s">
        <v>1780</v>
      </c>
      <c r="F4" s="333" t="s">
        <v>1781</v>
      </c>
      <c r="G4" s="304" t="s">
        <v>1782</v>
      </c>
      <c r="H4" s="333" t="s">
        <v>1783</v>
      </c>
      <c r="I4" s="332" t="s">
        <v>1784</v>
      </c>
    </row>
    <row r="5" spans="1:14" ht="15" customHeight="1" x14ac:dyDescent="0.3">
      <c r="A5" s="260"/>
      <c r="B5" s="139" t="s">
        <v>1644</v>
      </c>
      <c r="C5" s="271" t="s">
        <v>1645</v>
      </c>
      <c r="D5" s="272" t="s">
        <v>1646</v>
      </c>
      <c r="E5" s="272" t="s">
        <v>1648</v>
      </c>
      <c r="F5" s="272" t="s">
        <v>1647</v>
      </c>
      <c r="G5" s="272" t="s">
        <v>1649</v>
      </c>
      <c r="H5" s="272" t="s">
        <v>1650</v>
      </c>
      <c r="I5" s="305" t="s">
        <v>1651</v>
      </c>
    </row>
    <row r="6" spans="1:14" ht="15" customHeight="1" x14ac:dyDescent="0.3">
      <c r="A6" s="260"/>
      <c r="B6" s="288" t="s">
        <v>274</v>
      </c>
      <c r="C6" s="306" t="s">
        <v>4433</v>
      </c>
      <c r="D6" s="307" t="s">
        <v>3215</v>
      </c>
      <c r="E6" s="367" t="s">
        <v>4562</v>
      </c>
      <c r="F6" s="399">
        <v>39989479.210000001</v>
      </c>
      <c r="G6" s="369">
        <v>2025</v>
      </c>
      <c r="H6" s="368">
        <v>-84.48</v>
      </c>
      <c r="I6" s="284">
        <v>0.186</v>
      </c>
    </row>
    <row r="8" spans="1:14" ht="15" customHeight="1" x14ac:dyDescent="0.3">
      <c r="B8" s="594" t="s">
        <v>4577</v>
      </c>
      <c r="C8" s="595"/>
    </row>
    <row r="9" spans="1:14" ht="15" customHeight="1" x14ac:dyDescent="0.3">
      <c r="B9" s="595"/>
      <c r="C9" s="595"/>
    </row>
    <row r="10" spans="1:14" ht="15" customHeight="1" x14ac:dyDescent="0.3">
      <c r="B10" s="595"/>
      <c r="C10" s="595"/>
    </row>
    <row r="11" spans="1:14" ht="15" customHeight="1" x14ac:dyDescent="0.3">
      <c r="B11" s="595"/>
      <c r="C11" s="595"/>
    </row>
    <row r="12" spans="1:14" ht="15" customHeight="1" x14ac:dyDescent="0.3">
      <c r="B12" s="595"/>
      <c r="C12" s="595"/>
    </row>
    <row r="13" spans="1:14" ht="15" customHeight="1" x14ac:dyDescent="0.3">
      <c r="B13" s="595"/>
      <c r="C13" s="595"/>
    </row>
    <row r="14" spans="1:14" ht="15" customHeight="1" x14ac:dyDescent="0.3">
      <c r="B14" s="595"/>
      <c r="C14" s="595"/>
    </row>
    <row r="15" spans="1:14" ht="15" customHeight="1" x14ac:dyDescent="0.3">
      <c r="B15" s="595"/>
      <c r="C15" s="595"/>
    </row>
    <row r="16" spans="1:14" ht="15" customHeight="1" x14ac:dyDescent="0.3">
      <c r="B16" s="595"/>
      <c r="C16" s="595"/>
    </row>
    <row r="17" spans="2:3" ht="15" customHeight="1" x14ac:dyDescent="0.3">
      <c r="B17" s="595"/>
      <c r="C17" s="595"/>
    </row>
    <row r="18" spans="2:3" ht="15" customHeight="1" x14ac:dyDescent="0.3">
      <c r="B18" s="595"/>
      <c r="C18" s="595"/>
    </row>
    <row r="19" spans="2:3" ht="15" customHeight="1" x14ac:dyDescent="0.3">
      <c r="B19" s="595"/>
      <c r="C19" s="595"/>
    </row>
    <row r="20" spans="2:3" ht="15" customHeight="1" x14ac:dyDescent="0.3">
      <c r="B20" s="595"/>
      <c r="C20" s="595"/>
    </row>
    <row r="21" spans="2:3" ht="15" customHeight="1" x14ac:dyDescent="0.3">
      <c r="B21" s="595"/>
      <c r="C21" s="595"/>
    </row>
    <row r="22" spans="2:3" ht="15" customHeight="1" x14ac:dyDescent="0.3">
      <c r="B22" s="595"/>
      <c r="C22" s="595"/>
    </row>
    <row r="23" spans="2:3" ht="15" customHeight="1" x14ac:dyDescent="0.3">
      <c r="B23" s="595"/>
      <c r="C23" s="595"/>
    </row>
    <row r="24" spans="2:3" ht="15" customHeight="1" x14ac:dyDescent="0.3">
      <c r="B24" s="595"/>
      <c r="C24" s="595"/>
    </row>
    <row r="25" spans="2:3" ht="15" customHeight="1" x14ac:dyDescent="0.3">
      <c r="B25" s="595"/>
      <c r="C25" s="595"/>
    </row>
    <row r="26" spans="2:3" ht="15" customHeight="1" x14ac:dyDescent="0.3">
      <c r="B26" s="595"/>
      <c r="C26" s="595"/>
    </row>
    <row r="27" spans="2:3" ht="15" customHeight="1" x14ac:dyDescent="0.3">
      <c r="B27" s="595"/>
      <c r="C27" s="595"/>
    </row>
    <row r="28" spans="2:3" ht="15" customHeight="1" x14ac:dyDescent="0.3">
      <c r="B28" s="595"/>
      <c r="C28" s="595"/>
    </row>
    <row r="29" spans="2:3" ht="15" customHeight="1" x14ac:dyDescent="0.3">
      <c r="B29" s="595"/>
      <c r="C29" s="595"/>
    </row>
    <row r="30" spans="2:3" ht="15" customHeight="1" x14ac:dyDescent="0.3">
      <c r="B30" s="595"/>
      <c r="C30" s="595"/>
    </row>
  </sheetData>
  <mergeCells count="3">
    <mergeCell ref="B2:I2"/>
    <mergeCell ref="B3:D3"/>
    <mergeCell ref="B8:C30"/>
  </mergeCells>
  <dataValidations count="2">
    <dataValidation type="list" allowBlank="1" showInputMessage="1" showErrorMessage="1" sqref="D6" xr:uid="{248D40A1-0734-4E1D-86C7-BD7578DF85C8}">
      <formula1>a182952e7e4d046a69727e0d509598fbd</formula1>
    </dataValidation>
    <dataValidation type="list" allowBlank="1" showInputMessage="1" showErrorMessage="1" sqref="C6" xr:uid="{517866FC-3BE6-45CF-9000-DA3EFE7351AA}">
      <formula1>ada99e1d876a44cc48c22902832407893</formula1>
    </dataValidation>
  </dataValidations>
  <pageMargins left="0.7" right="0.7" top="0.75" bottom="0.75" header="0.3" footer="0.3"/>
  <pageSetup paperSize="9" scale="52" orientation="landscape" r:id="rId1"/>
  <drawing r:id="rId2"/>
  <legacyDrawing r:id="rId3"/>
  <controls>
    <mc:AlternateContent xmlns:mc="http://schemas.openxmlformats.org/markup-compatibility/2006">
      <mc:Choice Requires="x14">
        <control shapeId="143361" r:id="rId4" name="aguWaterMark">
          <controlPr defaultSize="0" disabled="1" autoLine="0" r:id="rId5">
            <anchor moveWithCells="1">
              <from>
                <xdr:col>1</xdr:col>
                <xdr:colOff>0</xdr:colOff>
                <xdr:row>3</xdr:row>
                <xdr:rowOff>0</xdr:rowOff>
              </from>
              <to>
                <xdr:col>3</xdr:col>
                <xdr:colOff>1592580</xdr:colOff>
                <xdr:row>3</xdr:row>
                <xdr:rowOff>228600</xdr:rowOff>
              </to>
            </anchor>
          </controlPr>
        </control>
      </mc:Choice>
      <mc:Fallback>
        <control shapeId="143361" r:id="rId4" name="aguWaterMark"/>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78B1-96A0-4C67-B667-38AC95AE778A}">
  <sheetPr codeName="Sheet610">
    <tabColor theme="8"/>
    <pageSetUpPr fitToPage="1"/>
  </sheetPr>
  <dimension ref="A1:M9"/>
  <sheetViews>
    <sheetView showGridLines="0" showRowColHeaders="0" workbookViewId="0">
      <pane xSplit="3" ySplit="5" topLeftCell="D6" activePane="bottomRight" state="frozen"/>
      <selection activeCell="C6" sqref="C6"/>
      <selection pane="topRight" activeCell="C6" sqref="C6"/>
      <selection pane="bottomLeft" activeCell="C6" sqref="C6"/>
      <selection pane="bottomRight" activeCell="E17" sqref="E17"/>
    </sheetView>
  </sheetViews>
  <sheetFormatPr defaultColWidth="9.109375" defaultRowHeight="15" customHeight="1" x14ac:dyDescent="0.3"/>
  <cols>
    <col min="1" max="1" width="0.88671875" style="262" customWidth="1"/>
    <col min="2" max="2" width="49.88671875" style="262" customWidth="1"/>
    <col min="3" max="3" width="6.6640625" style="261" customWidth="1"/>
    <col min="4" max="8" width="19.6640625" style="262" customWidth="1"/>
    <col min="9" max="12" width="9.109375" style="262"/>
    <col min="13" max="13" width="9.109375" style="262" customWidth="1"/>
    <col min="14" max="16384" width="9.109375" style="262"/>
  </cols>
  <sheetData>
    <row r="1" spans="1:13" ht="4.5" customHeight="1" x14ac:dyDescent="0.3">
      <c r="A1" s="260"/>
      <c r="B1" s="260"/>
      <c r="D1" s="260"/>
      <c r="E1" s="260"/>
      <c r="F1" s="260"/>
      <c r="G1" s="260"/>
      <c r="H1" s="260"/>
    </row>
    <row r="2" spans="1:13" ht="27" customHeight="1" x14ac:dyDescent="0.3">
      <c r="A2" s="260"/>
      <c r="B2" s="438" t="s">
        <v>4436</v>
      </c>
      <c r="C2" s="438"/>
      <c r="D2" s="438"/>
      <c r="E2" s="438"/>
      <c r="F2" s="438"/>
      <c r="G2" s="438"/>
      <c r="H2" s="438"/>
      <c r="M2" s="263"/>
    </row>
    <row r="3" spans="1:13" ht="15" customHeight="1" x14ac:dyDescent="0.3">
      <c r="A3" s="260"/>
      <c r="B3" s="439" t="s">
        <v>4480</v>
      </c>
      <c r="C3" s="439"/>
      <c r="D3" s="439"/>
      <c r="E3" s="260"/>
      <c r="F3" s="260"/>
      <c r="G3" s="260"/>
      <c r="H3" s="260"/>
    </row>
    <row r="4" spans="1:13" ht="60" customHeight="1" x14ac:dyDescent="0.3">
      <c r="A4" s="260"/>
      <c r="B4" s="264"/>
      <c r="C4" s="266"/>
      <c r="D4" s="339" t="s">
        <v>1785</v>
      </c>
      <c r="E4" s="333" t="s">
        <v>1786</v>
      </c>
      <c r="F4" s="333" t="s">
        <v>1638</v>
      </c>
      <c r="G4" s="333" t="s">
        <v>1787</v>
      </c>
      <c r="H4" s="332" t="s">
        <v>1788</v>
      </c>
    </row>
    <row r="5" spans="1:13" ht="15" customHeight="1" x14ac:dyDescent="0.3">
      <c r="A5" s="260"/>
      <c r="B5" s="270"/>
      <c r="C5" s="139" t="s">
        <v>1644</v>
      </c>
      <c r="D5" s="271" t="s">
        <v>1645</v>
      </c>
      <c r="E5" s="272" t="s">
        <v>1646</v>
      </c>
      <c r="F5" s="272" t="s">
        <v>1647</v>
      </c>
      <c r="G5" s="272" t="s">
        <v>1648</v>
      </c>
      <c r="H5" s="305" t="s">
        <v>1649</v>
      </c>
    </row>
    <row r="6" spans="1:13" ht="15" customHeight="1" x14ac:dyDescent="0.3">
      <c r="A6" s="260"/>
      <c r="B6" s="308" t="s">
        <v>1789</v>
      </c>
      <c r="C6" s="288" t="s">
        <v>1645</v>
      </c>
      <c r="D6" s="278"/>
      <c r="E6" s="283"/>
      <c r="F6" s="284"/>
      <c r="G6" s="282"/>
      <c r="H6" s="282"/>
    </row>
    <row r="9" spans="1:13" ht="15" customHeight="1" x14ac:dyDescent="0.3">
      <c r="B9" s="262" t="s">
        <v>4563</v>
      </c>
    </row>
  </sheetData>
  <mergeCells count="2">
    <mergeCell ref="B2:H2"/>
    <mergeCell ref="B3:D3"/>
  </mergeCells>
  <pageMargins left="0.7" right="0.7" top="0.75" bottom="0.75" header="0.3" footer="0.3"/>
  <pageSetup paperSize="9" scale="84" orientation="landscape" r:id="rId1"/>
  <drawing r:id="rId2"/>
  <legacyDrawing r:id="rId3"/>
  <controls>
    <mc:AlternateContent xmlns:mc="http://schemas.openxmlformats.org/markup-compatibility/2006">
      <mc:Choice Requires="x14">
        <control shapeId="145409" r:id="rId4" name="aguWaterMark">
          <controlPr defaultSize="0" disabled="1" autoLine="0" r:id="rId5">
            <anchor moveWithCells="1">
              <from>
                <xdr:col>1</xdr:col>
                <xdr:colOff>0</xdr:colOff>
                <xdr:row>3</xdr:row>
                <xdr:rowOff>0</xdr:rowOff>
              </from>
              <to>
                <xdr:col>4</xdr:col>
                <xdr:colOff>861060</xdr:colOff>
                <xdr:row>3</xdr:row>
                <xdr:rowOff>228600</xdr:rowOff>
              </to>
            </anchor>
          </controlPr>
        </control>
      </mc:Choice>
      <mc:Fallback>
        <control shapeId="145409" r:id="rId4" name="aguWaterMark"/>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0BFE-5187-43FC-90C8-39B724C81D90}">
  <sheetPr codeName="Sheet710"/>
  <dimension ref="A1:V22"/>
  <sheetViews>
    <sheetView showGridLines="0" showRowColHeaders="0" workbookViewId="0">
      <pane xSplit="3" ySplit="10" topLeftCell="D11" activePane="bottomRight" state="frozen"/>
      <selection activeCell="E7" sqref="E7"/>
      <selection pane="topRight" activeCell="E7" sqref="E7"/>
      <selection pane="bottomLeft" activeCell="E7" sqref="E7"/>
      <selection pane="bottomRight" activeCell="D11" sqref="D11"/>
    </sheetView>
  </sheetViews>
  <sheetFormatPr defaultColWidth="9.109375" defaultRowHeight="15" customHeight="1" x14ac:dyDescent="0.3"/>
  <cols>
    <col min="1" max="1" width="0.88671875" style="262" customWidth="1"/>
    <col min="2" max="2" width="54.88671875" style="262" bestFit="1" customWidth="1"/>
    <col min="3" max="3" width="6.6640625" style="261" customWidth="1"/>
    <col min="4" max="17" width="19.6640625" style="262" customWidth="1"/>
    <col min="18" max="21" width="9.109375" style="262"/>
    <col min="22" max="22" width="9.109375" style="262" customWidth="1"/>
    <col min="23" max="16384" width="9.109375" style="262"/>
  </cols>
  <sheetData>
    <row r="1" spans="1:22" ht="4.5" customHeight="1" x14ac:dyDescent="0.3">
      <c r="A1" s="260"/>
      <c r="B1" s="260"/>
      <c r="D1" s="260"/>
      <c r="E1" s="260"/>
      <c r="F1" s="260"/>
      <c r="G1" s="260"/>
      <c r="H1" s="260"/>
      <c r="I1" s="260"/>
      <c r="J1" s="260"/>
      <c r="K1" s="260"/>
      <c r="L1" s="260"/>
      <c r="M1" s="260"/>
      <c r="N1" s="260"/>
      <c r="O1" s="260"/>
      <c r="P1" s="260"/>
      <c r="Q1" s="260"/>
    </row>
    <row r="2" spans="1:22" ht="27" customHeight="1" x14ac:dyDescent="0.3">
      <c r="A2" s="260"/>
      <c r="B2" s="438" t="s">
        <v>4435</v>
      </c>
      <c r="C2" s="438"/>
      <c r="D2" s="438"/>
      <c r="E2" s="438"/>
      <c r="F2" s="438"/>
      <c r="G2" s="438"/>
      <c r="H2" s="438"/>
      <c r="I2" s="438"/>
      <c r="J2" s="438"/>
      <c r="K2" s="438"/>
      <c r="L2" s="438"/>
      <c r="M2" s="438"/>
      <c r="N2" s="438"/>
      <c r="O2" s="438"/>
      <c r="P2" s="438"/>
      <c r="Q2" s="438"/>
      <c r="V2" s="263"/>
    </row>
    <row r="3" spans="1:22" ht="15" customHeight="1" x14ac:dyDescent="0.3">
      <c r="A3" s="260"/>
      <c r="B3" s="260"/>
      <c r="D3" s="260"/>
      <c r="E3" s="260"/>
      <c r="F3" s="260"/>
      <c r="G3" s="260"/>
      <c r="H3" s="260"/>
      <c r="I3" s="260"/>
      <c r="J3" s="260"/>
      <c r="K3" s="260"/>
      <c r="L3" s="260"/>
      <c r="M3" s="260"/>
      <c r="N3" s="260"/>
      <c r="O3" s="260"/>
      <c r="P3" s="260"/>
      <c r="Q3" s="260"/>
    </row>
    <row r="4" spans="1:22" ht="15" customHeight="1" x14ac:dyDescent="0.3">
      <c r="A4" s="260"/>
      <c r="B4" s="260"/>
      <c r="C4" s="309">
        <v>10</v>
      </c>
      <c r="D4" s="600" t="s">
        <v>1790</v>
      </c>
      <c r="E4" s="600"/>
      <c r="F4" s="549"/>
      <c r="G4" s="601"/>
      <c r="H4" s="601"/>
      <c r="I4" s="601"/>
      <c r="J4" s="601"/>
      <c r="K4" s="601"/>
      <c r="L4" s="260"/>
      <c r="M4" s="260"/>
      <c r="N4" s="260"/>
      <c r="O4" s="260"/>
      <c r="P4" s="260"/>
      <c r="Q4" s="260"/>
    </row>
    <row r="5" spans="1:22" ht="15" customHeight="1" x14ac:dyDescent="0.3">
      <c r="A5" s="260"/>
      <c r="B5" s="439" t="s">
        <v>4480</v>
      </c>
      <c r="C5" s="439"/>
      <c r="D5" s="439"/>
      <c r="E5" s="260"/>
      <c r="F5" s="260"/>
      <c r="G5" s="260"/>
      <c r="H5" s="260"/>
      <c r="I5" s="260"/>
      <c r="J5" s="260"/>
      <c r="K5" s="260"/>
      <c r="L5" s="260"/>
      <c r="M5" s="260"/>
      <c r="N5" s="260"/>
      <c r="O5" s="260"/>
      <c r="P5" s="260"/>
      <c r="Q5" s="260"/>
    </row>
    <row r="6" spans="1:22" ht="15" customHeight="1" x14ac:dyDescent="0.3">
      <c r="A6" s="260"/>
      <c r="B6" s="264"/>
      <c r="C6" s="266"/>
      <c r="D6" s="579" t="s">
        <v>1791</v>
      </c>
      <c r="E6" s="580"/>
      <c r="F6" s="580"/>
      <c r="G6" s="580"/>
      <c r="H6" s="580"/>
      <c r="I6" s="580"/>
      <c r="J6" s="580"/>
      <c r="K6" s="580"/>
      <c r="L6" s="580"/>
      <c r="M6" s="580"/>
      <c r="N6" s="580"/>
      <c r="O6" s="580"/>
      <c r="P6" s="580"/>
      <c r="Q6" s="584"/>
    </row>
    <row r="7" spans="1:22" ht="15" customHeight="1" x14ac:dyDescent="0.3">
      <c r="A7" s="260"/>
      <c r="B7" s="267"/>
      <c r="C7" s="269"/>
      <c r="D7" s="267"/>
      <c r="E7" s="596" t="s">
        <v>1792</v>
      </c>
      <c r="F7" s="580"/>
      <c r="G7" s="580"/>
      <c r="H7" s="580"/>
      <c r="I7" s="580"/>
      <c r="J7" s="580"/>
      <c r="K7" s="580"/>
      <c r="L7" s="580"/>
      <c r="M7" s="580"/>
      <c r="N7" s="580"/>
      <c r="O7" s="580"/>
      <c r="P7" s="580"/>
      <c r="Q7" s="584"/>
    </row>
    <row r="8" spans="1:22" ht="30" customHeight="1" x14ac:dyDescent="0.3">
      <c r="A8" s="260"/>
      <c r="B8" s="267"/>
      <c r="C8" s="269"/>
      <c r="D8" s="267"/>
      <c r="E8" s="596" t="s">
        <v>1793</v>
      </c>
      <c r="F8" s="580"/>
      <c r="G8" s="580"/>
      <c r="H8" s="580"/>
      <c r="I8" s="580"/>
      <c r="J8" s="596" t="s">
        <v>1794</v>
      </c>
      <c r="K8" s="598" t="s">
        <v>1795</v>
      </c>
      <c r="L8" s="598" t="s">
        <v>1796</v>
      </c>
      <c r="M8" s="598" t="s">
        <v>1797</v>
      </c>
      <c r="N8" s="598" t="s">
        <v>1798</v>
      </c>
      <c r="O8" s="596" t="s">
        <v>1799</v>
      </c>
      <c r="P8" s="580"/>
      <c r="Q8" s="584"/>
    </row>
    <row r="9" spans="1:22" ht="30" customHeight="1" x14ac:dyDescent="0.3">
      <c r="A9" s="260"/>
      <c r="B9" s="267"/>
      <c r="C9" s="269"/>
      <c r="D9" s="270"/>
      <c r="E9" s="338" t="s">
        <v>1800</v>
      </c>
      <c r="F9" s="334" t="s">
        <v>1801</v>
      </c>
      <c r="G9" s="334" t="s">
        <v>1802</v>
      </c>
      <c r="H9" s="292" t="s">
        <v>1803</v>
      </c>
      <c r="I9" s="334" t="s">
        <v>1804</v>
      </c>
      <c r="J9" s="597"/>
      <c r="K9" s="599"/>
      <c r="L9" s="599"/>
      <c r="M9" s="599"/>
      <c r="N9" s="599"/>
      <c r="O9" s="310"/>
      <c r="P9" s="340" t="s">
        <v>1805</v>
      </c>
      <c r="Q9" s="311" t="s">
        <v>1806</v>
      </c>
    </row>
    <row r="10" spans="1:22" ht="15" customHeight="1" x14ac:dyDescent="0.3">
      <c r="A10" s="260"/>
      <c r="B10" s="270"/>
      <c r="C10" s="139" t="s">
        <v>1644</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175" t="s">
        <v>1807</v>
      </c>
      <c r="C11" s="277" t="s">
        <v>1645</v>
      </c>
      <c r="D11" s="278"/>
      <c r="E11" s="279"/>
      <c r="F11" s="280"/>
      <c r="G11" s="280"/>
      <c r="H11" s="280"/>
      <c r="I11" s="312"/>
      <c r="J11" s="297"/>
      <c r="K11" s="280"/>
      <c r="L11" s="280"/>
      <c r="M11" s="280"/>
      <c r="N11" s="281"/>
      <c r="O11" s="278"/>
      <c r="P11" s="279"/>
      <c r="Q11" s="281"/>
    </row>
    <row r="12" spans="1:22" ht="15" customHeight="1" x14ac:dyDescent="0.3">
      <c r="A12" s="260"/>
      <c r="B12" s="330" t="s">
        <v>1808</v>
      </c>
      <c r="C12" s="277" t="s">
        <v>1646</v>
      </c>
      <c r="D12" s="278"/>
      <c r="E12" s="279"/>
      <c r="F12" s="280"/>
      <c r="G12" s="280"/>
      <c r="H12" s="280"/>
      <c r="I12" s="312"/>
      <c r="J12" s="297"/>
      <c r="K12" s="280"/>
      <c r="L12" s="280"/>
      <c r="M12" s="280"/>
      <c r="N12" s="281"/>
      <c r="O12" s="278"/>
      <c r="P12" s="279"/>
      <c r="Q12" s="281"/>
    </row>
    <row r="13" spans="1:22" ht="15" customHeight="1" x14ac:dyDescent="0.3">
      <c r="A13" s="260"/>
      <c r="B13" s="335" t="s">
        <v>1809</v>
      </c>
      <c r="C13" s="277" t="s">
        <v>1647</v>
      </c>
      <c r="D13" s="278"/>
      <c r="E13" s="279"/>
      <c r="F13" s="280"/>
      <c r="G13" s="280"/>
      <c r="H13" s="280"/>
      <c r="I13" s="312"/>
      <c r="J13" s="297"/>
      <c r="K13" s="280"/>
      <c r="L13" s="280"/>
      <c r="M13" s="280"/>
      <c r="N13" s="281"/>
      <c r="O13" s="278"/>
      <c r="P13" s="279"/>
      <c r="Q13" s="281"/>
    </row>
    <row r="14" spans="1:22" ht="15" customHeight="1" x14ac:dyDescent="0.3">
      <c r="A14" s="260"/>
      <c r="B14" s="330" t="s">
        <v>1810</v>
      </c>
      <c r="C14" s="277" t="s">
        <v>1648</v>
      </c>
      <c r="D14" s="278"/>
      <c r="E14" s="279"/>
      <c r="F14" s="280"/>
      <c r="G14" s="280"/>
      <c r="H14" s="280"/>
      <c r="I14" s="312"/>
      <c r="J14" s="297"/>
      <c r="K14" s="280"/>
      <c r="L14" s="280"/>
      <c r="M14" s="280"/>
      <c r="N14" s="281"/>
      <c r="O14" s="278"/>
      <c r="P14" s="279"/>
      <c r="Q14" s="281"/>
    </row>
    <row r="15" spans="1:22" ht="15" customHeight="1" x14ac:dyDescent="0.3">
      <c r="A15" s="260"/>
      <c r="B15" s="330" t="s">
        <v>1811</v>
      </c>
      <c r="C15" s="277" t="s">
        <v>1649</v>
      </c>
      <c r="D15" s="278"/>
      <c r="E15" s="279"/>
      <c r="F15" s="280"/>
      <c r="G15" s="280"/>
      <c r="H15" s="280"/>
      <c r="I15" s="312"/>
      <c r="J15" s="297"/>
      <c r="K15" s="280"/>
      <c r="L15" s="280"/>
      <c r="M15" s="280"/>
      <c r="N15" s="281"/>
      <c r="O15" s="278"/>
      <c r="P15" s="279"/>
      <c r="Q15" s="281"/>
    </row>
    <row r="16" spans="1:22" ht="15" customHeight="1" x14ac:dyDescent="0.3">
      <c r="A16" s="260"/>
      <c r="B16" s="335" t="s">
        <v>1812</v>
      </c>
      <c r="C16" s="277" t="s">
        <v>1650</v>
      </c>
      <c r="D16" s="278"/>
      <c r="E16" s="279"/>
      <c r="F16" s="280"/>
      <c r="G16" s="280"/>
      <c r="H16" s="280"/>
      <c r="I16" s="312"/>
      <c r="J16" s="297"/>
      <c r="K16" s="280"/>
      <c r="L16" s="280"/>
      <c r="M16" s="280"/>
      <c r="N16" s="281"/>
      <c r="O16" s="278"/>
      <c r="P16" s="279"/>
      <c r="Q16" s="281"/>
    </row>
    <row r="17" spans="1:17" ht="15" customHeight="1" x14ac:dyDescent="0.3">
      <c r="A17" s="260"/>
      <c r="B17" s="330" t="s">
        <v>1813</v>
      </c>
      <c r="C17" s="277" t="s">
        <v>1651</v>
      </c>
      <c r="D17" s="278"/>
      <c r="E17" s="279"/>
      <c r="F17" s="280"/>
      <c r="G17" s="280"/>
      <c r="H17" s="280"/>
      <c r="I17" s="312"/>
      <c r="J17" s="297"/>
      <c r="K17" s="280"/>
      <c r="L17" s="280"/>
      <c r="M17" s="280"/>
      <c r="N17" s="281"/>
      <c r="O17" s="278"/>
      <c r="P17" s="279"/>
      <c r="Q17" s="281"/>
    </row>
    <row r="18" spans="1:17" ht="15" customHeight="1" x14ac:dyDescent="0.3">
      <c r="A18" s="260"/>
      <c r="B18" s="330" t="s">
        <v>1814</v>
      </c>
      <c r="C18" s="277" t="s">
        <v>1652</v>
      </c>
      <c r="D18" s="278"/>
      <c r="E18" s="279"/>
      <c r="F18" s="280"/>
      <c r="G18" s="280"/>
      <c r="H18" s="280"/>
      <c r="I18" s="312"/>
      <c r="J18" s="297"/>
      <c r="K18" s="280"/>
      <c r="L18" s="280"/>
      <c r="M18" s="280"/>
      <c r="N18" s="281"/>
      <c r="O18" s="278"/>
      <c r="P18" s="279"/>
      <c r="Q18" s="281"/>
    </row>
    <row r="19" spans="1:17" ht="15" customHeight="1" x14ac:dyDescent="0.3">
      <c r="A19" s="260"/>
      <c r="B19" s="330" t="s">
        <v>1815</v>
      </c>
      <c r="C19" s="277" t="s">
        <v>1653</v>
      </c>
      <c r="D19" s="278"/>
      <c r="E19" s="279"/>
      <c r="F19" s="280"/>
      <c r="G19" s="280"/>
      <c r="H19" s="280"/>
      <c r="I19" s="312"/>
      <c r="J19" s="297"/>
      <c r="K19" s="280"/>
      <c r="L19" s="280"/>
      <c r="M19" s="280"/>
      <c r="N19" s="281"/>
      <c r="O19" s="278"/>
      <c r="P19" s="279"/>
      <c r="Q19" s="281"/>
    </row>
    <row r="20" spans="1:17" ht="15" customHeight="1" x14ac:dyDescent="0.3">
      <c r="A20" s="260"/>
      <c r="B20" s="330" t="s">
        <v>1816</v>
      </c>
      <c r="C20" s="277" t="s">
        <v>1654</v>
      </c>
      <c r="D20" s="278"/>
      <c r="E20" s="279"/>
      <c r="F20" s="280"/>
      <c r="G20" s="280"/>
      <c r="H20" s="280"/>
      <c r="I20" s="312"/>
      <c r="J20" s="297"/>
      <c r="K20" s="280"/>
      <c r="L20" s="280"/>
      <c r="M20" s="280"/>
      <c r="N20" s="281"/>
      <c r="O20" s="278"/>
      <c r="P20" s="279"/>
      <c r="Q20" s="281"/>
    </row>
    <row r="21" spans="1:17" ht="15" customHeight="1" x14ac:dyDescent="0.3">
      <c r="A21" s="260"/>
      <c r="B21" s="330" t="s">
        <v>1817</v>
      </c>
      <c r="C21" s="277" t="s">
        <v>1655</v>
      </c>
      <c r="D21" s="278"/>
      <c r="E21" s="279"/>
      <c r="F21" s="280"/>
      <c r="G21" s="280"/>
      <c r="H21" s="280"/>
      <c r="I21" s="312"/>
      <c r="J21" s="297"/>
      <c r="K21" s="280"/>
      <c r="L21" s="280"/>
      <c r="M21" s="280"/>
      <c r="N21" s="281"/>
      <c r="O21" s="278"/>
      <c r="P21" s="279"/>
      <c r="Q21" s="281"/>
    </row>
    <row r="22" spans="1:17" ht="15" customHeight="1" x14ac:dyDescent="0.3">
      <c r="A22" s="260"/>
      <c r="B22" s="57" t="s">
        <v>1818</v>
      </c>
      <c r="C22" s="288" t="s">
        <v>1656</v>
      </c>
      <c r="D22" s="278"/>
      <c r="E22" s="279"/>
      <c r="F22" s="289"/>
      <c r="G22" s="289"/>
      <c r="H22" s="289"/>
      <c r="I22" s="313"/>
      <c r="J22" s="297"/>
      <c r="K22" s="289"/>
      <c r="L22" s="289"/>
      <c r="M22" s="289"/>
      <c r="N22" s="290"/>
      <c r="O22" s="278"/>
      <c r="P22" s="279"/>
      <c r="Q22" s="290"/>
    </row>
  </sheetData>
  <mergeCells count="13">
    <mergeCell ref="E7:Q7"/>
    <mergeCell ref="B2:Q2"/>
    <mergeCell ref="D4:F4"/>
    <mergeCell ref="G4:K4"/>
    <mergeCell ref="B5:D5"/>
    <mergeCell ref="D6:Q6"/>
    <mergeCell ref="O8:Q8"/>
    <mergeCell ref="E8:I8"/>
    <mergeCell ref="J8:J9"/>
    <mergeCell ref="K8:K9"/>
    <mergeCell ref="L8:L9"/>
    <mergeCell ref="M8:M9"/>
    <mergeCell ref="N8:N9"/>
  </mergeCells>
  <pageMargins left="0.7" right="0.7" top="0.75" bottom="0.75" header="0.3" footer="0.3"/>
  <drawing r:id="rId1"/>
  <legacyDrawing r:id="rId2"/>
  <controls>
    <mc:AlternateContent xmlns:mc="http://schemas.openxmlformats.org/markup-compatibility/2006">
      <mc:Choice Requires="x14">
        <control shapeId="146433" r:id="rId3" name="aguWaterMark">
          <controlPr defaultSize="0" disabled="1" autoLine="0" r:id="rId4">
            <anchor moveWithCells="1">
              <from>
                <xdr:col>1</xdr:col>
                <xdr:colOff>0</xdr:colOff>
                <xdr:row>5</xdr:row>
                <xdr:rowOff>0</xdr:rowOff>
              </from>
              <to>
                <xdr:col>4</xdr:col>
                <xdr:colOff>784860</xdr:colOff>
                <xdr:row>6</xdr:row>
                <xdr:rowOff>38100</xdr:rowOff>
              </to>
            </anchor>
          </controlPr>
        </control>
      </mc:Choice>
      <mc:Fallback>
        <control shapeId="146433" r:id="rId3" name="aguWaterMark"/>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AE350-E6B5-43A6-8AA1-0ED2B6D5AFC7}">
  <sheetPr codeName="Sheet810"/>
  <dimension ref="A1:V11"/>
  <sheetViews>
    <sheetView showGridLines="0" showRowColHeaders="0" workbookViewId="0">
      <pane ySplit="10" topLeftCell="A11" activePane="bottomLeft" state="frozenSplit"/>
      <selection activeCell="E7" sqref="E7"/>
      <selection pane="bottomLeft" activeCell="C11" sqref="C11"/>
    </sheetView>
  </sheetViews>
  <sheetFormatPr defaultColWidth="9.109375" defaultRowHeight="15" customHeight="1" x14ac:dyDescent="0.3"/>
  <cols>
    <col min="1" max="1" width="0.88671875" style="262" customWidth="1"/>
    <col min="2" max="2" width="25.6640625" style="261" customWidth="1"/>
    <col min="3" max="3" width="116.6640625" style="262" customWidth="1"/>
    <col min="4" max="17" width="19.6640625" style="262" customWidth="1"/>
    <col min="18" max="21" width="9.109375" style="262"/>
    <col min="22" max="22" width="9.109375" style="262" customWidth="1"/>
    <col min="23" max="16384" width="9.109375" style="262"/>
  </cols>
  <sheetData>
    <row r="1" spans="1:22" ht="4.5" customHeight="1" x14ac:dyDescent="0.3">
      <c r="A1" s="260"/>
      <c r="C1" s="260"/>
      <c r="D1" s="260"/>
      <c r="E1" s="260"/>
      <c r="F1" s="260"/>
      <c r="G1" s="260"/>
      <c r="H1" s="260"/>
      <c r="I1" s="260"/>
      <c r="J1" s="260"/>
      <c r="K1" s="260"/>
      <c r="L1" s="260"/>
      <c r="M1" s="260"/>
      <c r="N1" s="260"/>
      <c r="O1" s="260"/>
      <c r="P1" s="260"/>
      <c r="Q1" s="260"/>
    </row>
    <row r="2" spans="1:22" ht="27" customHeight="1" x14ac:dyDescent="0.3">
      <c r="A2" s="260"/>
      <c r="B2" s="438" t="s">
        <v>4435</v>
      </c>
      <c r="C2" s="438"/>
      <c r="D2" s="438"/>
      <c r="E2" s="438"/>
      <c r="F2" s="438"/>
      <c r="G2" s="438"/>
      <c r="H2" s="438"/>
      <c r="I2" s="438"/>
      <c r="J2" s="438"/>
      <c r="K2" s="438"/>
      <c r="L2" s="438"/>
      <c r="M2" s="438"/>
      <c r="N2" s="438"/>
      <c r="O2" s="438"/>
      <c r="P2" s="438"/>
      <c r="Q2" s="438"/>
      <c r="V2" s="263"/>
    </row>
    <row r="3" spans="1:22" ht="15" customHeight="1" x14ac:dyDescent="0.3">
      <c r="A3" s="260"/>
      <c r="C3" s="260"/>
      <c r="D3" s="260"/>
      <c r="E3" s="260"/>
      <c r="F3" s="260"/>
      <c r="G3" s="260"/>
      <c r="H3" s="260"/>
      <c r="I3" s="260"/>
      <c r="J3" s="260"/>
      <c r="K3" s="260"/>
      <c r="L3" s="260"/>
      <c r="M3" s="260"/>
      <c r="N3" s="260"/>
      <c r="O3" s="260"/>
      <c r="P3" s="260"/>
      <c r="Q3" s="260"/>
    </row>
    <row r="4" spans="1:22" ht="15" customHeight="1" x14ac:dyDescent="0.3">
      <c r="A4" s="260"/>
      <c r="B4" s="309">
        <v>10</v>
      </c>
      <c r="C4" s="600" t="s">
        <v>1790</v>
      </c>
      <c r="D4" s="600"/>
      <c r="E4" s="549"/>
      <c r="F4" s="601"/>
      <c r="G4" s="601"/>
      <c r="H4" s="601"/>
      <c r="I4" s="601"/>
      <c r="J4" s="601"/>
      <c r="K4" s="260"/>
      <c r="L4" s="260"/>
      <c r="M4" s="260"/>
      <c r="N4" s="260"/>
      <c r="O4" s="260"/>
      <c r="P4" s="260"/>
      <c r="Q4" s="260"/>
    </row>
    <row r="5" spans="1:22" ht="15" customHeight="1" x14ac:dyDescent="0.3">
      <c r="A5" s="260"/>
      <c r="B5" s="602" t="s">
        <v>4480</v>
      </c>
      <c r="C5" s="593"/>
      <c r="D5" s="593"/>
      <c r="E5" s="260"/>
      <c r="F5" s="260"/>
      <c r="G5" s="260"/>
      <c r="H5" s="260"/>
      <c r="I5" s="260"/>
      <c r="J5" s="260"/>
      <c r="K5" s="260"/>
      <c r="L5" s="260"/>
      <c r="M5" s="260"/>
      <c r="N5" s="260"/>
      <c r="O5" s="260"/>
      <c r="P5" s="260"/>
      <c r="Q5" s="260"/>
    </row>
    <row r="6" spans="1:22" ht="15" customHeight="1" x14ac:dyDescent="0.3">
      <c r="A6" s="260"/>
      <c r="B6" s="303"/>
      <c r="C6" s="589" t="s">
        <v>1819</v>
      </c>
      <c r="D6" s="579" t="s">
        <v>1791</v>
      </c>
      <c r="E6" s="580"/>
      <c r="F6" s="580"/>
      <c r="G6" s="580"/>
      <c r="H6" s="580"/>
      <c r="I6" s="580"/>
      <c r="J6" s="580"/>
      <c r="K6" s="580"/>
      <c r="L6" s="580"/>
      <c r="M6" s="580"/>
      <c r="N6" s="580"/>
      <c r="O6" s="580"/>
      <c r="P6" s="580"/>
      <c r="Q6" s="584"/>
    </row>
    <row r="7" spans="1:22" ht="15" customHeight="1" x14ac:dyDescent="0.3">
      <c r="A7" s="260"/>
      <c r="B7" s="314"/>
      <c r="C7" s="603"/>
      <c r="D7" s="268"/>
      <c r="E7" s="596" t="s">
        <v>1820</v>
      </c>
      <c r="F7" s="580"/>
      <c r="G7" s="580"/>
      <c r="H7" s="580"/>
      <c r="I7" s="580"/>
      <c r="J7" s="580"/>
      <c r="K7" s="580"/>
      <c r="L7" s="580"/>
      <c r="M7" s="580"/>
      <c r="N7" s="580"/>
      <c r="O7" s="580"/>
      <c r="P7" s="580"/>
      <c r="Q7" s="584"/>
    </row>
    <row r="8" spans="1:22" ht="30" customHeight="1" x14ac:dyDescent="0.3">
      <c r="A8" s="260"/>
      <c r="B8" s="314"/>
      <c r="C8" s="603"/>
      <c r="D8" s="268"/>
      <c r="E8" s="596" t="s">
        <v>1793</v>
      </c>
      <c r="F8" s="580"/>
      <c r="G8" s="580"/>
      <c r="H8" s="580"/>
      <c r="I8" s="580"/>
      <c r="J8" s="596" t="s">
        <v>1821</v>
      </c>
      <c r="K8" s="598" t="s">
        <v>1795</v>
      </c>
      <c r="L8" s="598" t="s">
        <v>1796</v>
      </c>
      <c r="M8" s="598" t="s">
        <v>1797</v>
      </c>
      <c r="N8" s="598" t="s">
        <v>1798</v>
      </c>
      <c r="O8" s="596" t="s">
        <v>1799</v>
      </c>
      <c r="P8" s="580"/>
      <c r="Q8" s="584"/>
    </row>
    <row r="9" spans="1:22" ht="30" customHeight="1" x14ac:dyDescent="0.3">
      <c r="A9" s="260"/>
      <c r="B9" s="314"/>
      <c r="C9" s="604"/>
      <c r="D9" s="270"/>
      <c r="E9" s="338" t="s">
        <v>1800</v>
      </c>
      <c r="F9" s="334" t="s">
        <v>1801</v>
      </c>
      <c r="G9" s="334" t="s">
        <v>1802</v>
      </c>
      <c r="H9" s="292" t="s">
        <v>1803</v>
      </c>
      <c r="I9" s="334" t="s">
        <v>1804</v>
      </c>
      <c r="J9" s="597"/>
      <c r="K9" s="599"/>
      <c r="L9" s="599"/>
      <c r="M9" s="599"/>
      <c r="N9" s="599"/>
      <c r="O9" s="310"/>
      <c r="P9" s="340" t="s">
        <v>1805</v>
      </c>
      <c r="Q9" s="311" t="s">
        <v>1806</v>
      </c>
    </row>
    <row r="10" spans="1:22" ht="15" customHeight="1" x14ac:dyDescent="0.3">
      <c r="A10" s="260"/>
      <c r="B10" s="139" t="s">
        <v>1644</v>
      </c>
      <c r="C10" s="315" t="s">
        <v>1822</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288" t="s">
        <v>274</v>
      </c>
      <c r="C11" s="306"/>
      <c r="D11" s="284"/>
      <c r="E11" s="279"/>
      <c r="F11" s="289"/>
      <c r="G11" s="289"/>
      <c r="H11" s="289"/>
      <c r="I11" s="313"/>
      <c r="J11" s="297"/>
      <c r="K11" s="289"/>
      <c r="L11" s="289"/>
      <c r="M11" s="289"/>
      <c r="N11" s="290"/>
      <c r="O11" s="278"/>
      <c r="P11" s="279"/>
      <c r="Q11" s="290"/>
    </row>
  </sheetData>
  <mergeCells count="14">
    <mergeCell ref="L8:L9"/>
    <mergeCell ref="M8:M9"/>
    <mergeCell ref="N8:N9"/>
    <mergeCell ref="O8:Q8"/>
    <mergeCell ref="B2:Q2"/>
    <mergeCell ref="C4:E4"/>
    <mergeCell ref="F4:J4"/>
    <mergeCell ref="B5:D5"/>
    <mergeCell ref="C6:C9"/>
    <mergeCell ref="D6:Q6"/>
    <mergeCell ref="E7:Q7"/>
    <mergeCell ref="E8:I8"/>
    <mergeCell ref="J8:J9"/>
    <mergeCell ref="K8:K9"/>
  </mergeCells>
  <dataValidations count="1">
    <dataValidation type="list" allowBlank="1" showInputMessage="1" showErrorMessage="1" sqref="C11" xr:uid="{7AEC5FEC-B1D2-4703-AC12-C73675D1B7CE}">
      <formula1>af0c655a0746b450cafc5d0ecf6c61a7e</formula1>
    </dataValidation>
  </dataValidations>
  <pageMargins left="0.7" right="0.7" top="0.75" bottom="0.75" header="0.3" footer="0.3"/>
  <drawing r:id="rId1"/>
  <legacyDrawing r:id="rId2"/>
  <controls>
    <mc:AlternateContent xmlns:mc="http://schemas.openxmlformats.org/markup-compatibility/2006">
      <mc:Choice Requires="x14">
        <control shapeId="147457" r:id="rId3" name="aguWaterMark">
          <controlPr defaultSize="0" disabled="1" autoLine="0" r:id="rId4">
            <anchor moveWithCells="1">
              <from>
                <xdr:col>1</xdr:col>
                <xdr:colOff>0</xdr:colOff>
                <xdr:row>5</xdr:row>
                <xdr:rowOff>0</xdr:rowOff>
              </from>
              <to>
                <xdr:col>2</xdr:col>
                <xdr:colOff>4594860</xdr:colOff>
                <xdr:row>6</xdr:row>
                <xdr:rowOff>38100</xdr:rowOff>
              </to>
            </anchor>
          </controlPr>
        </control>
      </mc:Choice>
      <mc:Fallback>
        <control shapeId="147457" r:id="rId3" name="aguWaterMark"/>
      </mc:Fallback>
    </mc:AlternateContent>
  </control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B8A5-0542-4A9D-AD43-0E2A2BE7D13B}">
  <sheetPr>
    <tabColor theme="8"/>
    <pageSetUpPr fitToPage="1"/>
  </sheetPr>
  <dimension ref="A1:V22"/>
  <sheetViews>
    <sheetView showGridLines="0" showRowColHeaders="0" workbookViewId="0">
      <pane xSplit="3" ySplit="10" topLeftCell="D11" activePane="bottomRight" state="frozen"/>
      <selection activeCell="C6" sqref="C6"/>
      <selection pane="topRight" activeCell="C6" sqref="C6"/>
      <selection pane="bottomLeft" activeCell="C6" sqref="C6"/>
      <selection pane="bottomRight" activeCell="C24" sqref="C24"/>
    </sheetView>
  </sheetViews>
  <sheetFormatPr defaultColWidth="9.109375" defaultRowHeight="15" customHeight="1" x14ac:dyDescent="0.3"/>
  <cols>
    <col min="1" max="1" width="0.88671875" style="262" customWidth="1"/>
    <col min="2" max="2" width="54.88671875" style="262" bestFit="1" customWidth="1"/>
    <col min="3" max="3" width="6.6640625" style="261" customWidth="1"/>
    <col min="4" max="17" width="19.6640625" style="262" customWidth="1"/>
    <col min="18" max="21" width="9.109375" style="262"/>
    <col min="22" max="22" width="9.109375" style="262" customWidth="1"/>
    <col min="23" max="16384" width="9.109375" style="262"/>
  </cols>
  <sheetData>
    <row r="1" spans="1:22" ht="4.5" customHeight="1" x14ac:dyDescent="0.3">
      <c r="A1" s="260"/>
      <c r="B1" s="260"/>
      <c r="D1" s="260"/>
      <c r="E1" s="260"/>
      <c r="F1" s="260"/>
      <c r="G1" s="260"/>
      <c r="H1" s="260"/>
      <c r="I1" s="260"/>
      <c r="J1" s="260"/>
      <c r="K1" s="260"/>
      <c r="L1" s="260"/>
      <c r="M1" s="260"/>
      <c r="N1" s="260"/>
      <c r="O1" s="260"/>
      <c r="P1" s="260"/>
      <c r="Q1" s="260"/>
    </row>
    <row r="2" spans="1:22" ht="27" customHeight="1" x14ac:dyDescent="0.3">
      <c r="A2" s="260"/>
      <c r="B2" s="605" t="s">
        <v>4435</v>
      </c>
      <c r="C2" s="605"/>
      <c r="D2" s="605"/>
      <c r="E2" s="605"/>
      <c r="F2" s="605"/>
      <c r="G2" s="605"/>
      <c r="H2" s="605"/>
      <c r="I2" s="605"/>
      <c r="J2" s="605"/>
      <c r="K2" s="605"/>
      <c r="L2" s="605"/>
      <c r="M2" s="605"/>
      <c r="N2" s="605"/>
      <c r="O2" s="605"/>
      <c r="P2" s="605"/>
      <c r="Q2" s="605"/>
      <c r="V2" s="263"/>
    </row>
    <row r="3" spans="1:22" ht="15" customHeight="1" x14ac:dyDescent="0.3">
      <c r="A3" s="260"/>
      <c r="B3" s="260"/>
      <c r="D3" s="260"/>
      <c r="E3" s="260"/>
      <c r="F3" s="260"/>
      <c r="G3" s="260"/>
      <c r="H3" s="260"/>
      <c r="I3" s="260"/>
      <c r="J3" s="260"/>
      <c r="K3" s="260"/>
      <c r="L3" s="260"/>
      <c r="M3" s="260"/>
      <c r="N3" s="260"/>
      <c r="O3" s="260"/>
      <c r="P3" s="260"/>
      <c r="Q3" s="260"/>
    </row>
    <row r="4" spans="1:22" ht="15" customHeight="1" x14ac:dyDescent="0.3">
      <c r="A4" s="260"/>
      <c r="B4" s="260"/>
      <c r="C4" s="309">
        <v>10</v>
      </c>
      <c r="D4" s="600" t="s">
        <v>1790</v>
      </c>
      <c r="E4" s="600"/>
      <c r="F4" s="549"/>
      <c r="G4" s="601" t="s">
        <v>868</v>
      </c>
      <c r="H4" s="601"/>
      <c r="I4" s="601"/>
      <c r="J4" s="601"/>
      <c r="K4" s="601"/>
      <c r="L4" s="260"/>
      <c r="M4" s="260"/>
      <c r="N4" s="260"/>
      <c r="O4" s="260"/>
      <c r="P4" s="260"/>
      <c r="Q4" s="260"/>
    </row>
    <row r="5" spans="1:22" ht="15" customHeight="1" x14ac:dyDescent="0.3">
      <c r="A5" s="260"/>
      <c r="B5" s="439" t="s">
        <v>4480</v>
      </c>
      <c r="C5" s="439"/>
      <c r="D5" s="439"/>
      <c r="E5" s="260"/>
      <c r="F5" s="260"/>
      <c r="G5" s="260"/>
      <c r="H5" s="260"/>
      <c r="I5" s="260"/>
      <c r="J5" s="260"/>
      <c r="K5" s="260"/>
      <c r="L5" s="260"/>
      <c r="M5" s="260"/>
      <c r="N5" s="260"/>
      <c r="O5" s="260"/>
      <c r="P5" s="260"/>
      <c r="Q5" s="260"/>
    </row>
    <row r="6" spans="1:22" ht="15" customHeight="1" x14ac:dyDescent="0.3">
      <c r="A6" s="260"/>
      <c r="B6" s="264"/>
      <c r="C6" s="266"/>
      <c r="D6" s="579" t="s">
        <v>1791</v>
      </c>
      <c r="E6" s="580"/>
      <c r="F6" s="580"/>
      <c r="G6" s="580"/>
      <c r="H6" s="580"/>
      <c r="I6" s="580"/>
      <c r="J6" s="580"/>
      <c r="K6" s="580"/>
      <c r="L6" s="580"/>
      <c r="M6" s="580"/>
      <c r="N6" s="580"/>
      <c r="O6" s="580"/>
      <c r="P6" s="580"/>
      <c r="Q6" s="584"/>
    </row>
    <row r="7" spans="1:22" ht="15" customHeight="1" x14ac:dyDescent="0.3">
      <c r="A7" s="260"/>
      <c r="B7" s="267"/>
      <c r="C7" s="269"/>
      <c r="D7" s="267"/>
      <c r="E7" s="596" t="s">
        <v>1792</v>
      </c>
      <c r="F7" s="580"/>
      <c r="G7" s="580"/>
      <c r="H7" s="580"/>
      <c r="I7" s="580"/>
      <c r="J7" s="580"/>
      <c r="K7" s="580"/>
      <c r="L7" s="580"/>
      <c r="M7" s="580"/>
      <c r="N7" s="580"/>
      <c r="O7" s="580"/>
      <c r="P7" s="580"/>
      <c r="Q7" s="584"/>
    </row>
    <row r="8" spans="1:22" ht="30" customHeight="1" x14ac:dyDescent="0.3">
      <c r="A8" s="260"/>
      <c r="B8" s="267"/>
      <c r="C8" s="269"/>
      <c r="D8" s="267"/>
      <c r="E8" s="596" t="s">
        <v>1793</v>
      </c>
      <c r="F8" s="580"/>
      <c r="G8" s="580"/>
      <c r="H8" s="580"/>
      <c r="I8" s="580"/>
      <c r="J8" s="596" t="s">
        <v>1794</v>
      </c>
      <c r="K8" s="598" t="s">
        <v>1795</v>
      </c>
      <c r="L8" s="598" t="s">
        <v>1796</v>
      </c>
      <c r="M8" s="598" t="s">
        <v>1797</v>
      </c>
      <c r="N8" s="598" t="s">
        <v>1798</v>
      </c>
      <c r="O8" s="596" t="s">
        <v>1799</v>
      </c>
      <c r="P8" s="580"/>
      <c r="Q8" s="584"/>
    </row>
    <row r="9" spans="1:22" ht="30" customHeight="1" x14ac:dyDescent="0.3">
      <c r="A9" s="260"/>
      <c r="B9" s="267"/>
      <c r="C9" s="269"/>
      <c r="D9" s="270"/>
      <c r="E9" s="338" t="s">
        <v>1800</v>
      </c>
      <c r="F9" s="334" t="s">
        <v>1801</v>
      </c>
      <c r="G9" s="334" t="s">
        <v>1802</v>
      </c>
      <c r="H9" s="292" t="s">
        <v>1803</v>
      </c>
      <c r="I9" s="334" t="s">
        <v>1804</v>
      </c>
      <c r="J9" s="597"/>
      <c r="K9" s="599"/>
      <c r="L9" s="599"/>
      <c r="M9" s="599"/>
      <c r="N9" s="599"/>
      <c r="O9" s="310"/>
      <c r="P9" s="340" t="s">
        <v>1805</v>
      </c>
      <c r="Q9" s="311" t="s">
        <v>1806</v>
      </c>
    </row>
    <row r="10" spans="1:22" ht="15" customHeight="1" x14ac:dyDescent="0.3">
      <c r="A10" s="260"/>
      <c r="B10" s="270"/>
      <c r="C10" s="139" t="s">
        <v>1644</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175" t="s">
        <v>1807</v>
      </c>
      <c r="C11" s="277" t="s">
        <v>1645</v>
      </c>
      <c r="D11" s="392">
        <v>26431896.18</v>
      </c>
      <c r="E11" s="389">
        <v>145720.93</v>
      </c>
      <c r="F11" s="390"/>
      <c r="G11" s="390"/>
      <c r="H11" s="390"/>
      <c r="I11" s="391">
        <v>3.5455167693360701</v>
      </c>
      <c r="J11" s="398"/>
      <c r="K11" s="390">
        <v>145720.93</v>
      </c>
      <c r="L11" s="390"/>
      <c r="M11" s="390"/>
      <c r="N11" s="391"/>
      <c r="O11" s="392">
        <v>-117.35</v>
      </c>
      <c r="P11" s="389"/>
      <c r="Q11" s="391"/>
    </row>
    <row r="12" spans="1:22" ht="15" customHeight="1" x14ac:dyDescent="0.3">
      <c r="A12" s="260"/>
      <c r="B12" s="330" t="s">
        <v>1808</v>
      </c>
      <c r="C12" s="277" t="s">
        <v>1646</v>
      </c>
      <c r="D12" s="392">
        <v>5108116.42</v>
      </c>
      <c r="E12" s="389"/>
      <c r="F12" s="390"/>
      <c r="G12" s="390"/>
      <c r="H12" s="390"/>
      <c r="I12" s="391"/>
      <c r="J12" s="398"/>
      <c r="K12" s="390"/>
      <c r="L12" s="390"/>
      <c r="M12" s="390"/>
      <c r="N12" s="391"/>
      <c r="O12" s="392"/>
      <c r="P12" s="389"/>
      <c r="Q12" s="391"/>
    </row>
    <row r="13" spans="1:22" ht="15" customHeight="1" x14ac:dyDescent="0.3">
      <c r="A13" s="260"/>
      <c r="B13" s="335" t="s">
        <v>1809</v>
      </c>
      <c r="C13" s="277" t="s">
        <v>1647</v>
      </c>
      <c r="D13" s="392">
        <v>110015369.45999999</v>
      </c>
      <c r="E13" s="389"/>
      <c r="F13" s="390"/>
      <c r="G13" s="390"/>
      <c r="H13" s="390"/>
      <c r="I13" s="391"/>
      <c r="J13" s="398"/>
      <c r="K13" s="390"/>
      <c r="L13" s="390"/>
      <c r="M13" s="390"/>
      <c r="N13" s="391"/>
      <c r="O13" s="392"/>
      <c r="P13" s="389"/>
      <c r="Q13" s="391"/>
    </row>
    <row r="14" spans="1:22" ht="15" customHeight="1" x14ac:dyDescent="0.3">
      <c r="A14" s="260"/>
      <c r="B14" s="330" t="s">
        <v>1810</v>
      </c>
      <c r="C14" s="277" t="s">
        <v>1648</v>
      </c>
      <c r="D14" s="392">
        <v>52043198.439999998</v>
      </c>
      <c r="E14" s="389"/>
      <c r="F14" s="390"/>
      <c r="G14" s="390"/>
      <c r="H14" s="390"/>
      <c r="I14" s="391"/>
      <c r="J14" s="398"/>
      <c r="K14" s="390"/>
      <c r="L14" s="390"/>
      <c r="M14" s="390"/>
      <c r="N14" s="391"/>
      <c r="O14" s="392"/>
      <c r="P14" s="389"/>
      <c r="Q14" s="391"/>
    </row>
    <row r="15" spans="1:22" ht="15" customHeight="1" x14ac:dyDescent="0.3">
      <c r="A15" s="260"/>
      <c r="B15" s="330" t="s">
        <v>1811</v>
      </c>
      <c r="C15" s="277" t="s">
        <v>1649</v>
      </c>
      <c r="D15" s="392">
        <v>651829.03</v>
      </c>
      <c r="E15" s="389"/>
      <c r="F15" s="390"/>
      <c r="G15" s="390"/>
      <c r="H15" s="390"/>
      <c r="I15" s="391"/>
      <c r="J15" s="398"/>
      <c r="K15" s="390"/>
      <c r="L15" s="390"/>
      <c r="M15" s="390"/>
      <c r="N15" s="391"/>
      <c r="O15" s="392"/>
      <c r="P15" s="389"/>
      <c r="Q15" s="391"/>
    </row>
    <row r="16" spans="1:22" ht="15" customHeight="1" x14ac:dyDescent="0.3">
      <c r="A16" s="260"/>
      <c r="B16" s="335" t="s">
        <v>1812</v>
      </c>
      <c r="C16" s="277" t="s">
        <v>1650</v>
      </c>
      <c r="D16" s="392">
        <v>28483915.050000001</v>
      </c>
      <c r="E16" s="389">
        <v>156228.88</v>
      </c>
      <c r="F16" s="390"/>
      <c r="G16" s="390"/>
      <c r="H16" s="390"/>
      <c r="I16" s="391">
        <v>3.53329858335603</v>
      </c>
      <c r="J16" s="398"/>
      <c r="K16" s="390">
        <v>156228.88</v>
      </c>
      <c r="L16" s="390"/>
      <c r="M16" s="390"/>
      <c r="N16" s="391"/>
      <c r="O16" s="392">
        <v>-298.06</v>
      </c>
      <c r="P16" s="389"/>
      <c r="Q16" s="391"/>
    </row>
    <row r="17" spans="1:17" ht="15" customHeight="1" x14ac:dyDescent="0.3">
      <c r="A17" s="260"/>
      <c r="B17" s="330" t="s">
        <v>1813</v>
      </c>
      <c r="C17" s="277" t="s">
        <v>1651</v>
      </c>
      <c r="D17" s="392">
        <v>88311650.509999797</v>
      </c>
      <c r="E17" s="389"/>
      <c r="F17" s="390"/>
      <c r="G17" s="390"/>
      <c r="H17" s="390"/>
      <c r="I17" s="391"/>
      <c r="J17" s="398"/>
      <c r="K17" s="390"/>
      <c r="L17" s="390"/>
      <c r="M17" s="390"/>
      <c r="N17" s="391"/>
      <c r="O17" s="392"/>
      <c r="P17" s="389"/>
      <c r="Q17" s="391"/>
    </row>
    <row r="18" spans="1:17" ht="15" customHeight="1" x14ac:dyDescent="0.3">
      <c r="A18" s="260"/>
      <c r="B18" s="330" t="s">
        <v>1814</v>
      </c>
      <c r="C18" s="277" t="s">
        <v>1652</v>
      </c>
      <c r="D18" s="392">
        <v>40627624.100000001</v>
      </c>
      <c r="E18" s="389"/>
      <c r="F18" s="390"/>
      <c r="G18" s="390"/>
      <c r="H18" s="390"/>
      <c r="I18" s="391"/>
      <c r="J18" s="398"/>
      <c r="K18" s="390"/>
      <c r="L18" s="390"/>
      <c r="M18" s="390"/>
      <c r="N18" s="391"/>
      <c r="O18" s="392"/>
      <c r="P18" s="389"/>
      <c r="Q18" s="391"/>
    </row>
    <row r="19" spans="1:17" ht="15" customHeight="1" x14ac:dyDescent="0.3">
      <c r="A19" s="260"/>
      <c r="B19" s="330" t="s">
        <v>1815</v>
      </c>
      <c r="C19" s="277" t="s">
        <v>1653</v>
      </c>
      <c r="D19" s="392">
        <v>565788293.830001</v>
      </c>
      <c r="E19" s="389">
        <v>1570942.87</v>
      </c>
      <c r="F19" s="390"/>
      <c r="G19" s="390"/>
      <c r="H19" s="390"/>
      <c r="I19" s="391">
        <v>0.69228411023960901</v>
      </c>
      <c r="J19" s="398"/>
      <c r="K19" s="390">
        <v>1570942.87</v>
      </c>
      <c r="L19" s="390"/>
      <c r="M19" s="390"/>
      <c r="N19" s="391"/>
      <c r="O19" s="392">
        <v>-9720.99</v>
      </c>
      <c r="P19" s="389"/>
      <c r="Q19" s="391"/>
    </row>
    <row r="20" spans="1:17" ht="15" customHeight="1" x14ac:dyDescent="0.3">
      <c r="A20" s="260"/>
      <c r="B20" s="330" t="s">
        <v>1816</v>
      </c>
      <c r="C20" s="277" t="s">
        <v>1654</v>
      </c>
      <c r="D20" s="392">
        <v>1022684710.92</v>
      </c>
      <c r="E20" s="389"/>
      <c r="F20" s="390"/>
      <c r="G20" s="390">
        <v>244163.06</v>
      </c>
      <c r="H20" s="390">
        <v>2747797.73</v>
      </c>
      <c r="I20" s="391">
        <v>26</v>
      </c>
      <c r="J20" s="398"/>
      <c r="K20" s="390">
        <v>2991960.79</v>
      </c>
      <c r="L20" s="390"/>
      <c r="M20" s="390">
        <v>85651.55</v>
      </c>
      <c r="N20" s="391">
        <v>186784.85</v>
      </c>
      <c r="O20" s="392">
        <v>-32516.61</v>
      </c>
      <c r="P20" s="389">
        <v>-1975.78</v>
      </c>
      <c r="Q20" s="391">
        <v>-26767.17</v>
      </c>
    </row>
    <row r="21" spans="1:17" ht="15" customHeight="1" x14ac:dyDescent="0.3">
      <c r="A21" s="260"/>
      <c r="B21" s="330" t="s">
        <v>1817</v>
      </c>
      <c r="C21" s="277" t="s">
        <v>1655</v>
      </c>
      <c r="D21" s="392">
        <v>780959849.73000002</v>
      </c>
      <c r="E21" s="389">
        <v>3009129.28</v>
      </c>
      <c r="F21" s="390"/>
      <c r="G21" s="390"/>
      <c r="H21" s="390"/>
      <c r="I21" s="391">
        <v>2</v>
      </c>
      <c r="J21" s="398"/>
      <c r="K21" s="390">
        <v>3009129.28</v>
      </c>
      <c r="L21" s="390"/>
      <c r="M21" s="390"/>
      <c r="N21" s="391"/>
      <c r="O21" s="392">
        <v>-17933.759999999998</v>
      </c>
      <c r="P21" s="389"/>
      <c r="Q21" s="391"/>
    </row>
    <row r="22" spans="1:17" ht="15" customHeight="1" x14ac:dyDescent="0.3">
      <c r="A22" s="260"/>
      <c r="B22" s="57" t="s">
        <v>1818</v>
      </c>
      <c r="C22" s="288" t="s">
        <v>1656</v>
      </c>
      <c r="D22" s="392"/>
      <c r="E22" s="389"/>
      <c r="F22" s="400"/>
      <c r="G22" s="400"/>
      <c r="H22" s="400"/>
      <c r="I22" s="401"/>
      <c r="J22" s="398"/>
      <c r="K22" s="400"/>
      <c r="L22" s="400"/>
      <c r="M22" s="400"/>
      <c r="N22" s="401"/>
      <c r="O22" s="392"/>
      <c r="P22" s="389"/>
      <c r="Q22" s="401"/>
    </row>
  </sheetData>
  <mergeCells count="13">
    <mergeCell ref="O8:Q8"/>
    <mergeCell ref="E8:I8"/>
    <mergeCell ref="J8:J9"/>
    <mergeCell ref="K8:K9"/>
    <mergeCell ref="L8:L9"/>
    <mergeCell ref="M8:M9"/>
    <mergeCell ref="N8:N9"/>
    <mergeCell ref="E7:Q7"/>
    <mergeCell ref="B2:Q2"/>
    <mergeCell ref="D4:F4"/>
    <mergeCell ref="G4:K4"/>
    <mergeCell ref="B5:D5"/>
    <mergeCell ref="D6:Q6"/>
  </mergeCells>
  <pageMargins left="0.7" right="0.7" top="0.75" bottom="0.75" header="0.3" footer="0.3"/>
  <pageSetup paperSize="9" scale="38" orientation="landscape" r:id="rId1"/>
  <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834D-7BCF-4CEB-8760-01E4D34B39CF}">
  <sheetPr codeName="Sheet191"/>
  <dimension ref="A1:O18"/>
  <sheetViews>
    <sheetView showGridLines="0" showRowColHeaders="0" workbookViewId="0">
      <pane xSplit="5" ySplit="7" topLeftCell="F8" activePane="bottomRight" state="frozen"/>
      <selection activeCell="D6" sqref="D6"/>
      <selection pane="topRight" activeCell="D6" sqref="D6"/>
      <selection pane="bottomLeft" activeCell="D6" sqref="D6"/>
      <selection pane="bottomRight" activeCell="F8" sqref="F8"/>
    </sheetView>
  </sheetViews>
  <sheetFormatPr defaultColWidth="9.109375" defaultRowHeight="15" customHeight="1" x14ac:dyDescent="0.3"/>
  <cols>
    <col min="1" max="1" width="0.88671875" style="262" customWidth="1"/>
    <col min="2" max="2" width="7.6640625" style="262" customWidth="1"/>
    <col min="3" max="3" width="83.6640625" style="262" customWidth="1"/>
    <col min="4" max="4" width="53.6640625" style="262" bestFit="1" customWidth="1"/>
    <col min="5" max="5" width="6.6640625" style="261" customWidth="1"/>
    <col min="6" max="10" width="19.6640625" style="262" customWidth="1"/>
    <col min="11" max="14" width="9.109375" style="262"/>
    <col min="15" max="15" width="9.109375" style="262" customWidth="1"/>
    <col min="16" max="16384" width="9.109375" style="262"/>
  </cols>
  <sheetData>
    <row r="1" spans="1:15" ht="4.5" customHeight="1" x14ac:dyDescent="0.3">
      <c r="A1" s="260"/>
      <c r="B1" s="260"/>
      <c r="C1" s="260"/>
      <c r="D1" s="260"/>
      <c r="F1" s="260"/>
      <c r="G1" s="260"/>
      <c r="H1" s="260"/>
      <c r="I1" s="260"/>
      <c r="J1" s="260"/>
    </row>
    <row r="2" spans="1:15" ht="27" customHeight="1" x14ac:dyDescent="0.3">
      <c r="A2" s="260"/>
      <c r="B2" s="438" t="s">
        <v>4485</v>
      </c>
      <c r="C2" s="438"/>
      <c r="D2" s="438"/>
      <c r="E2" s="438"/>
      <c r="F2" s="438"/>
      <c r="G2" s="438"/>
      <c r="H2" s="438"/>
      <c r="I2" s="438"/>
      <c r="J2" s="438"/>
      <c r="O2" s="263"/>
    </row>
    <row r="3" spans="1:15" ht="15" customHeight="1" x14ac:dyDescent="0.3">
      <c r="A3" s="260"/>
      <c r="B3" s="260"/>
      <c r="C3" s="260"/>
      <c r="D3" s="260"/>
      <c r="F3" s="260"/>
      <c r="G3" s="260"/>
      <c r="H3" s="260"/>
      <c r="I3" s="260"/>
      <c r="J3" s="260"/>
    </row>
    <row r="4" spans="1:15" ht="30" customHeight="1" x14ac:dyDescent="0.3">
      <c r="A4" s="260"/>
      <c r="B4" s="260"/>
      <c r="C4" s="260"/>
      <c r="D4" s="260"/>
      <c r="E4" s="309">
        <v>10</v>
      </c>
      <c r="F4" s="600" t="s">
        <v>4444</v>
      </c>
      <c r="G4" s="549"/>
      <c r="H4" s="601"/>
      <c r="I4" s="601"/>
      <c r="J4" s="601"/>
    </row>
    <row r="5" spans="1:15" ht="15" customHeight="1" x14ac:dyDescent="0.3">
      <c r="A5" s="260"/>
      <c r="B5" s="439" t="s">
        <v>4481</v>
      </c>
      <c r="C5" s="439"/>
      <c r="D5" s="439"/>
      <c r="F5" s="260"/>
      <c r="G5" s="260"/>
      <c r="H5" s="260"/>
      <c r="I5" s="260"/>
      <c r="J5" s="260"/>
    </row>
    <row r="6" spans="1:15" ht="15" customHeight="1" x14ac:dyDescent="0.3">
      <c r="A6" s="260"/>
      <c r="B6" s="264"/>
      <c r="C6" s="265"/>
      <c r="D6" s="265"/>
      <c r="E6" s="266"/>
      <c r="F6" s="326" t="s">
        <v>4445</v>
      </c>
      <c r="G6" s="327" t="s">
        <v>190</v>
      </c>
      <c r="H6" s="260"/>
      <c r="I6" s="260"/>
      <c r="J6" s="260"/>
    </row>
    <row r="7" spans="1:15" ht="15" customHeight="1" x14ac:dyDescent="0.3">
      <c r="A7" s="260"/>
      <c r="B7" s="270"/>
      <c r="C7" s="268"/>
      <c r="D7" s="268"/>
      <c r="E7" s="139" t="s">
        <v>1644</v>
      </c>
      <c r="F7" s="271" t="s">
        <v>1645</v>
      </c>
      <c r="G7" s="305" t="s">
        <v>1646</v>
      </c>
      <c r="H7" s="260"/>
      <c r="I7" s="260"/>
      <c r="J7" s="260"/>
    </row>
    <row r="8" spans="1:15" ht="15" customHeight="1" x14ac:dyDescent="0.3">
      <c r="A8" s="260"/>
      <c r="B8" s="586" t="s">
        <v>4446</v>
      </c>
      <c r="C8" s="571"/>
      <c r="D8" s="440"/>
      <c r="E8" s="277" t="s">
        <v>4440</v>
      </c>
      <c r="F8" s="286"/>
      <c r="G8" s="287"/>
    </row>
    <row r="9" spans="1:15" ht="15" customHeight="1" x14ac:dyDescent="0.3">
      <c r="A9" s="260"/>
      <c r="B9" s="608"/>
      <c r="C9" s="609" t="s">
        <v>4447</v>
      </c>
      <c r="D9" s="440"/>
      <c r="E9" s="277" t="s">
        <v>1645</v>
      </c>
      <c r="F9" s="306"/>
      <c r="G9" s="307"/>
    </row>
    <row r="10" spans="1:15" ht="15" customHeight="1" x14ac:dyDescent="0.3">
      <c r="A10" s="260"/>
      <c r="B10" s="443"/>
      <c r="C10" s="609" t="s">
        <v>4448</v>
      </c>
      <c r="D10" s="443"/>
      <c r="E10" s="277" t="s">
        <v>1646</v>
      </c>
      <c r="F10" s="278"/>
      <c r="G10" s="284"/>
    </row>
    <row r="11" spans="1:15" ht="15" customHeight="1" x14ac:dyDescent="0.3">
      <c r="A11" s="260"/>
      <c r="B11" s="443"/>
      <c r="C11" s="325"/>
      <c r="D11" s="285" t="s">
        <v>4449</v>
      </c>
      <c r="E11" s="277" t="s">
        <v>1647</v>
      </c>
      <c r="F11" s="278"/>
      <c r="G11" s="284"/>
    </row>
    <row r="12" spans="1:15" ht="15" customHeight="1" x14ac:dyDescent="0.3">
      <c r="A12" s="260"/>
      <c r="B12" s="443"/>
      <c r="C12" s="609" t="s">
        <v>4450</v>
      </c>
      <c r="D12" s="440"/>
      <c r="E12" s="277" t="s">
        <v>1648</v>
      </c>
      <c r="F12" s="278"/>
      <c r="G12" s="284"/>
    </row>
    <row r="13" spans="1:15" ht="15" customHeight="1" x14ac:dyDescent="0.3">
      <c r="A13" s="260"/>
      <c r="B13" s="443"/>
      <c r="C13" s="609" t="s">
        <v>4451</v>
      </c>
      <c r="D13" s="443"/>
      <c r="E13" s="277" t="s">
        <v>1649</v>
      </c>
      <c r="F13" s="278"/>
      <c r="G13" s="284"/>
    </row>
    <row r="14" spans="1:15" ht="15" customHeight="1" x14ac:dyDescent="0.3">
      <c r="A14" s="260"/>
      <c r="B14" s="443"/>
      <c r="C14" s="606"/>
      <c r="D14" s="285" t="s">
        <v>4452</v>
      </c>
      <c r="E14" s="277" t="s">
        <v>1650</v>
      </c>
      <c r="F14" s="278"/>
      <c r="G14" s="284"/>
    </row>
    <row r="15" spans="1:15" ht="15" customHeight="1" x14ac:dyDescent="0.3">
      <c r="A15" s="260"/>
      <c r="B15" s="443"/>
      <c r="C15" s="607"/>
      <c r="D15" s="135" t="s">
        <v>4453</v>
      </c>
      <c r="E15" s="277" t="s">
        <v>1651</v>
      </c>
      <c r="F15" s="278"/>
      <c r="G15" s="284"/>
    </row>
    <row r="16" spans="1:15" ht="15" customHeight="1" x14ac:dyDescent="0.3">
      <c r="A16" s="260"/>
      <c r="B16" s="443"/>
      <c r="C16" s="607"/>
      <c r="D16" s="135" t="s">
        <v>4454</v>
      </c>
      <c r="E16" s="277" t="s">
        <v>1652</v>
      </c>
      <c r="F16" s="278"/>
      <c r="G16" s="284"/>
    </row>
    <row r="17" spans="1:7" ht="15" customHeight="1" x14ac:dyDescent="0.3">
      <c r="A17" s="260"/>
      <c r="B17" s="443"/>
      <c r="C17" s="607"/>
      <c r="D17" s="135" t="s">
        <v>4455</v>
      </c>
      <c r="E17" s="277" t="s">
        <v>1653</v>
      </c>
      <c r="F17" s="278"/>
      <c r="G17" s="284"/>
    </row>
    <row r="18" spans="1:7" ht="15" customHeight="1" x14ac:dyDescent="0.3">
      <c r="A18" s="260"/>
      <c r="B18" s="443"/>
      <c r="C18" s="607"/>
      <c r="D18" s="331" t="s">
        <v>4456</v>
      </c>
      <c r="E18" s="288" t="s">
        <v>1654</v>
      </c>
      <c r="F18" s="278"/>
      <c r="G18" s="284"/>
    </row>
  </sheetData>
  <mergeCells count="11">
    <mergeCell ref="C14:C18"/>
    <mergeCell ref="B2:J2"/>
    <mergeCell ref="F4:G4"/>
    <mergeCell ref="H4:J4"/>
    <mergeCell ref="B5:D5"/>
    <mergeCell ref="B8:D8"/>
    <mergeCell ref="B9:B18"/>
    <mergeCell ref="C9:D9"/>
    <mergeCell ref="C10:D10"/>
    <mergeCell ref="C12:D12"/>
    <mergeCell ref="C13:D13"/>
  </mergeCells>
  <pageMargins left="0.7" right="0.7" top="0.75" bottom="0.75" header="0.3" footer="0.3"/>
  <drawing r:id="rId1"/>
  <legacyDrawing r:id="rId2"/>
  <controls>
    <mc:AlternateContent xmlns:mc="http://schemas.openxmlformats.org/markup-compatibility/2006">
      <mc:Choice Requires="x14">
        <control shapeId="160769" r:id="rId3" name="aguWaterMark">
          <controlPr defaultSize="0" disabled="1" autoLine="0" r:id="rId4">
            <anchor moveWithCells="1">
              <from>
                <xdr:col>1</xdr:col>
                <xdr:colOff>0</xdr:colOff>
                <xdr:row>5</xdr:row>
                <xdr:rowOff>0</xdr:rowOff>
              </from>
              <to>
                <xdr:col>3</xdr:col>
                <xdr:colOff>91440</xdr:colOff>
                <xdr:row>6</xdr:row>
                <xdr:rowOff>38100</xdr:rowOff>
              </to>
            </anchor>
          </controlPr>
        </control>
      </mc:Choice>
      <mc:Fallback>
        <control shapeId="160769" r:id="rId3" name="aguWaterMark"/>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D264-605A-49B1-9C5B-27C74FD4DEA2}">
  <sheetPr codeName="Sheet211"/>
  <dimension ref="A1:N18"/>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83.6640625" style="262" customWidth="1"/>
    <col min="3" max="3" width="53.664062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8" t="s">
        <v>4484</v>
      </c>
      <c r="C2" s="438"/>
      <c r="D2" s="438"/>
      <c r="E2" s="438"/>
      <c r="F2" s="438"/>
      <c r="G2" s="438"/>
      <c r="H2" s="438"/>
      <c r="I2" s="438"/>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4444</v>
      </c>
      <c r="F4" s="549"/>
      <c r="G4" s="601"/>
      <c r="H4" s="601"/>
      <c r="I4" s="601"/>
    </row>
    <row r="5" spans="1:14" ht="15" customHeight="1" x14ac:dyDescent="0.3">
      <c r="A5" s="260"/>
      <c r="B5" s="439" t="s">
        <v>4481</v>
      </c>
      <c r="C5" s="439"/>
      <c r="D5" s="439"/>
      <c r="E5" s="260"/>
      <c r="F5" s="260"/>
      <c r="G5" s="260"/>
      <c r="H5" s="260"/>
      <c r="I5" s="260"/>
    </row>
    <row r="6" spans="1:14" ht="15" customHeight="1" x14ac:dyDescent="0.3">
      <c r="A6" s="260"/>
      <c r="B6" s="264"/>
      <c r="C6" s="265"/>
      <c r="D6" s="266"/>
      <c r="E6" s="326" t="s">
        <v>4445</v>
      </c>
      <c r="F6" s="327" t="s">
        <v>190</v>
      </c>
      <c r="G6" s="260"/>
      <c r="H6" s="260"/>
      <c r="I6" s="260"/>
    </row>
    <row r="7" spans="1:14" ht="15" customHeight="1" x14ac:dyDescent="0.3">
      <c r="A7" s="260"/>
      <c r="B7" s="270"/>
      <c r="C7" s="268"/>
      <c r="D7" s="139" t="s">
        <v>1644</v>
      </c>
      <c r="E7" s="271" t="s">
        <v>1645</v>
      </c>
      <c r="F7" s="305" t="s">
        <v>1646</v>
      </c>
      <c r="G7" s="260"/>
      <c r="H7" s="260"/>
      <c r="I7" s="260"/>
    </row>
    <row r="8" spans="1:14" ht="15" customHeight="1" x14ac:dyDescent="0.3">
      <c r="A8" s="260"/>
      <c r="B8" s="586" t="s">
        <v>4446</v>
      </c>
      <c r="C8" s="440"/>
      <c r="D8" s="277" t="s">
        <v>4440</v>
      </c>
      <c r="E8" s="286"/>
      <c r="F8" s="287"/>
    </row>
    <row r="9" spans="1:14" ht="15" customHeight="1" x14ac:dyDescent="0.3">
      <c r="A9" s="260"/>
      <c r="B9" s="571" t="s">
        <v>4447</v>
      </c>
      <c r="C9" s="440"/>
      <c r="D9" s="277" t="s">
        <v>1645</v>
      </c>
      <c r="E9" s="306"/>
      <c r="F9" s="307"/>
    </row>
    <row r="10" spans="1:14" ht="15" customHeight="1" x14ac:dyDescent="0.3">
      <c r="A10" s="260"/>
      <c r="B10" s="571" t="s">
        <v>4441</v>
      </c>
      <c r="C10" s="440"/>
      <c r="D10" s="277" t="s">
        <v>1646</v>
      </c>
      <c r="E10" s="286"/>
      <c r="F10" s="287"/>
    </row>
    <row r="11" spans="1:14" ht="15" customHeight="1" x14ac:dyDescent="0.3">
      <c r="A11" s="260"/>
      <c r="B11" s="571" t="s">
        <v>4442</v>
      </c>
      <c r="C11" s="440"/>
      <c r="D11" s="277" t="s">
        <v>1647</v>
      </c>
      <c r="E11" s="286"/>
      <c r="F11" s="287"/>
    </row>
    <row r="12" spans="1:14" ht="15" customHeight="1" x14ac:dyDescent="0.3">
      <c r="A12" s="260"/>
      <c r="B12" s="571" t="s">
        <v>4443</v>
      </c>
      <c r="C12" s="440"/>
      <c r="D12" s="277" t="s">
        <v>1648</v>
      </c>
      <c r="E12" s="286"/>
      <c r="F12" s="287"/>
    </row>
    <row r="13" spans="1:14" ht="15" customHeight="1" x14ac:dyDescent="0.3">
      <c r="A13" s="260"/>
      <c r="B13" s="571" t="s">
        <v>4451</v>
      </c>
      <c r="C13" s="443"/>
      <c r="D13" s="277" t="s">
        <v>1649</v>
      </c>
      <c r="E13" s="278"/>
      <c r="F13" s="284"/>
    </row>
    <row r="14" spans="1:14" ht="15" customHeight="1" x14ac:dyDescent="0.3">
      <c r="A14" s="260"/>
      <c r="B14" s="575"/>
      <c r="C14" s="285" t="s">
        <v>4452</v>
      </c>
      <c r="D14" s="277" t="s">
        <v>1650</v>
      </c>
      <c r="E14" s="278"/>
      <c r="F14" s="284"/>
    </row>
    <row r="15" spans="1:14" ht="15" customHeight="1" x14ac:dyDescent="0.3">
      <c r="A15" s="260"/>
      <c r="B15" s="576"/>
      <c r="C15" s="135" t="s">
        <v>4453</v>
      </c>
      <c r="D15" s="277" t="s">
        <v>1651</v>
      </c>
      <c r="E15" s="278"/>
      <c r="F15" s="284"/>
    </row>
    <row r="16" spans="1:14" ht="15" customHeight="1" x14ac:dyDescent="0.3">
      <c r="A16" s="260"/>
      <c r="B16" s="576"/>
      <c r="C16" s="135" t="s">
        <v>4454</v>
      </c>
      <c r="D16" s="277" t="s">
        <v>1652</v>
      </c>
      <c r="E16" s="278"/>
      <c r="F16" s="284"/>
    </row>
    <row r="17" spans="1:6" ht="15" customHeight="1" x14ac:dyDescent="0.3">
      <c r="A17" s="260"/>
      <c r="B17" s="576"/>
      <c r="C17" s="135" t="s">
        <v>4455</v>
      </c>
      <c r="D17" s="277" t="s">
        <v>1653</v>
      </c>
      <c r="E17" s="278"/>
      <c r="F17" s="284"/>
    </row>
    <row r="18" spans="1:6" ht="15" customHeight="1" x14ac:dyDescent="0.3">
      <c r="A18" s="260"/>
      <c r="B18" s="576"/>
      <c r="C18" s="331" t="s">
        <v>4456</v>
      </c>
      <c r="D18" s="288" t="s">
        <v>1654</v>
      </c>
      <c r="E18" s="278"/>
      <c r="F18" s="284"/>
    </row>
  </sheetData>
  <mergeCells count="11">
    <mergeCell ref="B9:C9"/>
    <mergeCell ref="B2:I2"/>
    <mergeCell ref="E4:F4"/>
    <mergeCell ref="G4:I4"/>
    <mergeCell ref="B5:D5"/>
    <mergeCell ref="B8:C8"/>
    <mergeCell ref="B10:C10"/>
    <mergeCell ref="B11:C11"/>
    <mergeCell ref="B12:C12"/>
    <mergeCell ref="B13:C13"/>
    <mergeCell ref="B14:B18"/>
  </mergeCells>
  <pageMargins left="0.7" right="0.7" top="0.75" bottom="0.75" header="0.3" footer="0.3"/>
  <drawing r:id="rId1"/>
  <legacyDrawing r:id="rId2"/>
  <controls>
    <mc:AlternateContent xmlns:mc="http://schemas.openxmlformats.org/markup-compatibility/2006">
      <mc:Choice Requires="x14">
        <control shapeId="162817" r:id="rId3" name="aguWaterMark">
          <controlPr defaultSize="0" disabled="1" autoLine="0" r:id="rId4">
            <anchor moveWithCells="1">
              <from>
                <xdr:col>1</xdr:col>
                <xdr:colOff>0</xdr:colOff>
                <xdr:row>5</xdr:row>
                <xdr:rowOff>0</xdr:rowOff>
              </from>
              <to>
                <xdr:col>2</xdr:col>
                <xdr:colOff>617220</xdr:colOff>
                <xdr:row>6</xdr:row>
                <xdr:rowOff>38100</xdr:rowOff>
              </to>
            </anchor>
          </controlPr>
        </control>
      </mc:Choice>
      <mc:Fallback>
        <control shapeId="162817" r:id="rId3" name="aguWaterMark"/>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0CCE2-78E9-4017-92C2-06BB92BE248F}">
  <sheetPr codeName="Sheet231"/>
  <dimension ref="A1:N17"/>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64.6640625" style="262" customWidth="1"/>
    <col min="3" max="3" width="52.8867187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8" t="s">
        <v>4483</v>
      </c>
      <c r="C2" s="438"/>
      <c r="D2" s="438"/>
      <c r="E2" s="438"/>
      <c r="F2" s="438"/>
      <c r="G2" s="438"/>
      <c r="H2" s="438"/>
      <c r="I2" s="438"/>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4444</v>
      </c>
      <c r="F4" s="549"/>
      <c r="G4" s="601"/>
      <c r="H4" s="601"/>
      <c r="I4" s="601"/>
    </row>
    <row r="5" spans="1:14" ht="15" customHeight="1" x14ac:dyDescent="0.3">
      <c r="A5" s="260"/>
      <c r="B5" s="439" t="s">
        <v>4481</v>
      </c>
      <c r="C5" s="439"/>
      <c r="D5" s="439"/>
      <c r="E5" s="260"/>
      <c r="F5" s="260"/>
      <c r="G5" s="260"/>
      <c r="H5" s="260"/>
      <c r="I5" s="260"/>
    </row>
    <row r="6" spans="1:14" ht="15" customHeight="1" x14ac:dyDescent="0.3">
      <c r="A6" s="260"/>
      <c r="B6" s="264"/>
      <c r="C6" s="265"/>
      <c r="D6" s="266"/>
      <c r="E6" s="328" t="s">
        <v>4457</v>
      </c>
      <c r="F6" s="260"/>
      <c r="G6" s="260"/>
      <c r="H6" s="260"/>
      <c r="I6" s="260"/>
    </row>
    <row r="7" spans="1:14" ht="15" customHeight="1" x14ac:dyDescent="0.3">
      <c r="A7" s="260"/>
      <c r="B7" s="270"/>
      <c r="C7" s="268"/>
      <c r="D7" s="139" t="s">
        <v>1644</v>
      </c>
      <c r="E7" s="316" t="s">
        <v>1645</v>
      </c>
      <c r="F7" s="260"/>
      <c r="G7" s="260"/>
      <c r="H7" s="260"/>
      <c r="I7" s="260"/>
    </row>
    <row r="8" spans="1:14" ht="15" customHeight="1" x14ac:dyDescent="0.3">
      <c r="A8" s="260"/>
      <c r="B8" s="586" t="s">
        <v>4458</v>
      </c>
      <c r="C8" s="440"/>
      <c r="D8" s="277" t="s">
        <v>1645</v>
      </c>
      <c r="E8" s="306"/>
    </row>
    <row r="9" spans="1:14" ht="15" customHeight="1" x14ac:dyDescent="0.3">
      <c r="A9" s="260"/>
      <c r="B9" s="571" t="s">
        <v>4459</v>
      </c>
      <c r="C9" s="443"/>
      <c r="D9" s="277" t="s">
        <v>1646</v>
      </c>
      <c r="E9" s="278"/>
    </row>
    <row r="10" spans="1:14" ht="15" customHeight="1" x14ac:dyDescent="0.3">
      <c r="A10" s="260"/>
      <c r="B10" s="336"/>
      <c r="C10" s="285" t="s">
        <v>4460</v>
      </c>
      <c r="D10" s="277" t="s">
        <v>1647</v>
      </c>
      <c r="E10" s="278"/>
    </row>
    <row r="11" spans="1:14" ht="15" customHeight="1" x14ac:dyDescent="0.3">
      <c r="A11" s="260"/>
      <c r="B11" s="571" t="s">
        <v>4461</v>
      </c>
      <c r="C11" s="440"/>
      <c r="D11" s="277" t="s">
        <v>1648</v>
      </c>
      <c r="E11" s="278"/>
    </row>
    <row r="12" spans="1:14" ht="15" customHeight="1" x14ac:dyDescent="0.3">
      <c r="A12" s="260"/>
      <c r="B12" s="571" t="s">
        <v>4462</v>
      </c>
      <c r="C12" s="443"/>
      <c r="D12" s="277" t="s">
        <v>1649</v>
      </c>
      <c r="E12" s="278"/>
    </row>
    <row r="13" spans="1:14" ht="15" customHeight="1" x14ac:dyDescent="0.3">
      <c r="A13" s="260"/>
      <c r="B13" s="575"/>
      <c r="C13" s="285" t="s">
        <v>4463</v>
      </c>
      <c r="D13" s="277" t="s">
        <v>1650</v>
      </c>
      <c r="E13" s="278"/>
    </row>
    <row r="14" spans="1:14" ht="15" customHeight="1" x14ac:dyDescent="0.3">
      <c r="A14" s="260"/>
      <c r="B14" s="576"/>
      <c r="C14" s="135" t="s">
        <v>4464</v>
      </c>
      <c r="D14" s="277" t="s">
        <v>1651</v>
      </c>
      <c r="E14" s="278"/>
    </row>
    <row r="15" spans="1:14" ht="15" customHeight="1" x14ac:dyDescent="0.3">
      <c r="A15" s="260"/>
      <c r="B15" s="576"/>
      <c r="C15" s="135" t="s">
        <v>4465</v>
      </c>
      <c r="D15" s="277" t="s">
        <v>1652</v>
      </c>
      <c r="E15" s="278"/>
    </row>
    <row r="16" spans="1:14" ht="15" customHeight="1" x14ac:dyDescent="0.3">
      <c r="A16" s="260"/>
      <c r="B16" s="576"/>
      <c r="C16" s="135" t="s">
        <v>4466</v>
      </c>
      <c r="D16" s="277" t="s">
        <v>1653</v>
      </c>
      <c r="E16" s="278"/>
    </row>
    <row r="17" spans="1:5" ht="15" customHeight="1" x14ac:dyDescent="0.3">
      <c r="A17" s="260"/>
      <c r="B17" s="576"/>
      <c r="C17" s="331" t="s">
        <v>4467</v>
      </c>
      <c r="D17" s="288" t="s">
        <v>1654</v>
      </c>
      <c r="E17" s="278"/>
    </row>
  </sheetData>
  <mergeCells count="9">
    <mergeCell ref="B11:C11"/>
    <mergeCell ref="B12:C12"/>
    <mergeCell ref="B13:B17"/>
    <mergeCell ref="B2:I2"/>
    <mergeCell ref="E4:F4"/>
    <mergeCell ref="G4:I4"/>
    <mergeCell ref="B5:D5"/>
    <mergeCell ref="B8:C8"/>
    <mergeCell ref="B9:C9"/>
  </mergeCells>
  <pageMargins left="0.7" right="0.7" top="0.75" bottom="0.75" header="0.3" footer="0.3"/>
  <drawing r:id="rId1"/>
  <legacyDrawing r:id="rId2"/>
  <controls>
    <mc:AlternateContent xmlns:mc="http://schemas.openxmlformats.org/markup-compatibility/2006">
      <mc:Choice Requires="x14">
        <control shapeId="164865" r:id="rId3" name="aguWaterMark">
          <controlPr defaultSize="0" disabled="1" autoLine="0" r:id="rId4">
            <anchor moveWithCells="1">
              <from>
                <xdr:col>1</xdr:col>
                <xdr:colOff>0</xdr:colOff>
                <xdr:row>5</xdr:row>
                <xdr:rowOff>0</xdr:rowOff>
              </from>
              <to>
                <xdr:col>2</xdr:col>
                <xdr:colOff>1920240</xdr:colOff>
                <xdr:row>6</xdr:row>
                <xdr:rowOff>38100</xdr:rowOff>
              </to>
            </anchor>
          </controlPr>
        </control>
      </mc:Choice>
      <mc:Fallback>
        <control shapeId="164865" r:id="rId3" name="aguWaterMark"/>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6C06B-9EC3-40EF-83A0-8B6D7FB72478}">
  <sheetPr codeName="Sheet251"/>
  <dimension ref="A1:N17"/>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7.6640625" style="262" customWidth="1"/>
    <col min="3" max="3" width="52.8867187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8" t="s">
        <v>4482</v>
      </c>
      <c r="C2" s="438"/>
      <c r="D2" s="438"/>
      <c r="E2" s="438"/>
      <c r="F2" s="438"/>
      <c r="G2" s="438"/>
      <c r="H2" s="438"/>
      <c r="I2" s="438"/>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4444</v>
      </c>
      <c r="F4" s="549"/>
      <c r="G4" s="601"/>
      <c r="H4" s="601"/>
      <c r="I4" s="601"/>
    </row>
    <row r="5" spans="1:14" ht="15" customHeight="1" x14ac:dyDescent="0.3">
      <c r="A5" s="260"/>
      <c r="B5" s="439" t="s">
        <v>4481</v>
      </c>
      <c r="C5" s="439"/>
      <c r="D5" s="439"/>
      <c r="E5" s="260"/>
      <c r="F5" s="260"/>
      <c r="G5" s="260"/>
      <c r="H5" s="260"/>
      <c r="I5" s="260"/>
    </row>
    <row r="6" spans="1:14" ht="15" customHeight="1" x14ac:dyDescent="0.3">
      <c r="A6" s="260"/>
      <c r="B6" s="264"/>
      <c r="C6" s="265"/>
      <c r="D6" s="266"/>
      <c r="E6" s="328" t="s">
        <v>4457</v>
      </c>
      <c r="F6" s="260"/>
      <c r="G6" s="260"/>
      <c r="H6" s="260"/>
      <c r="I6" s="260"/>
    </row>
    <row r="7" spans="1:14" ht="15" customHeight="1" x14ac:dyDescent="0.3">
      <c r="A7" s="260"/>
      <c r="B7" s="270"/>
      <c r="C7" s="268"/>
      <c r="D7" s="139" t="s">
        <v>1644</v>
      </c>
      <c r="E7" s="316" t="s">
        <v>1645</v>
      </c>
      <c r="F7" s="260"/>
      <c r="G7" s="260"/>
      <c r="H7" s="260"/>
      <c r="I7" s="260"/>
    </row>
    <row r="8" spans="1:14" ht="15" customHeight="1" x14ac:dyDescent="0.3">
      <c r="A8" s="260"/>
      <c r="B8" s="586" t="s">
        <v>4468</v>
      </c>
      <c r="C8" s="440"/>
      <c r="D8" s="277" t="s">
        <v>1645</v>
      </c>
      <c r="E8" s="306"/>
    </row>
    <row r="9" spans="1:14" ht="15" customHeight="1" x14ac:dyDescent="0.3">
      <c r="A9" s="260"/>
      <c r="B9" s="571" t="s">
        <v>4469</v>
      </c>
      <c r="C9" s="440"/>
      <c r="D9" s="277" t="s">
        <v>4470</v>
      </c>
      <c r="E9" s="286"/>
    </row>
    <row r="10" spans="1:14" ht="15" customHeight="1" x14ac:dyDescent="0.3">
      <c r="A10" s="260"/>
      <c r="B10" s="571" t="s">
        <v>4441</v>
      </c>
      <c r="C10" s="440"/>
      <c r="D10" s="277" t="s">
        <v>4471</v>
      </c>
      <c r="E10" s="286"/>
    </row>
    <row r="11" spans="1:14" ht="15" customHeight="1" x14ac:dyDescent="0.3">
      <c r="A11" s="260"/>
      <c r="B11" s="571" t="s">
        <v>4442</v>
      </c>
      <c r="C11" s="440"/>
      <c r="D11" s="277" t="s">
        <v>4472</v>
      </c>
      <c r="E11" s="286"/>
    </row>
    <row r="12" spans="1:14" ht="15" customHeight="1" x14ac:dyDescent="0.3">
      <c r="A12" s="260"/>
      <c r="B12" s="571" t="s">
        <v>4473</v>
      </c>
      <c r="C12" s="443"/>
      <c r="D12" s="277" t="s">
        <v>1646</v>
      </c>
      <c r="E12" s="278"/>
    </row>
    <row r="13" spans="1:14" ht="15" customHeight="1" x14ac:dyDescent="0.3">
      <c r="A13" s="260"/>
      <c r="B13" s="575"/>
      <c r="C13" s="285" t="s">
        <v>4463</v>
      </c>
      <c r="D13" s="277" t="s">
        <v>1647</v>
      </c>
      <c r="E13" s="278"/>
    </row>
    <row r="14" spans="1:14" ht="15" customHeight="1" x14ac:dyDescent="0.3">
      <c r="A14" s="260"/>
      <c r="B14" s="576"/>
      <c r="C14" s="135" t="s">
        <v>4464</v>
      </c>
      <c r="D14" s="277" t="s">
        <v>1648</v>
      </c>
      <c r="E14" s="278"/>
    </row>
    <row r="15" spans="1:14" ht="15" customHeight="1" x14ac:dyDescent="0.3">
      <c r="A15" s="260"/>
      <c r="B15" s="576"/>
      <c r="C15" s="135" t="s">
        <v>4465</v>
      </c>
      <c r="D15" s="277" t="s">
        <v>1649</v>
      </c>
      <c r="E15" s="278"/>
    </row>
    <row r="16" spans="1:14" ht="15" customHeight="1" x14ac:dyDescent="0.3">
      <c r="A16" s="260"/>
      <c r="B16" s="576"/>
      <c r="C16" s="135" t="s">
        <v>4466</v>
      </c>
      <c r="D16" s="277" t="s">
        <v>1650</v>
      </c>
      <c r="E16" s="278"/>
    </row>
    <row r="17" spans="1:5" ht="15" customHeight="1" x14ac:dyDescent="0.3">
      <c r="A17" s="260"/>
      <c r="B17" s="576"/>
      <c r="C17" s="331" t="s">
        <v>4467</v>
      </c>
      <c r="D17" s="288" t="s">
        <v>1651</v>
      </c>
      <c r="E17" s="278"/>
    </row>
  </sheetData>
  <mergeCells count="10">
    <mergeCell ref="B10:C10"/>
    <mergeCell ref="B11:C11"/>
    <mergeCell ref="B12:C12"/>
    <mergeCell ref="B13:B17"/>
    <mergeCell ref="B2:I2"/>
    <mergeCell ref="E4:F4"/>
    <mergeCell ref="G4:I4"/>
    <mergeCell ref="B5:D5"/>
    <mergeCell ref="B8:C8"/>
    <mergeCell ref="B9:C9"/>
  </mergeCells>
  <pageMargins left="0.7" right="0.7" top="0.75" bottom="0.75" header="0.3" footer="0.3"/>
  <drawing r:id="rId1"/>
  <legacyDrawing r:id="rId2"/>
  <controls>
    <mc:AlternateContent xmlns:mc="http://schemas.openxmlformats.org/markup-compatibility/2006">
      <mc:Choice Requires="x14">
        <control shapeId="166913" r:id="rId3" name="aguWaterMark">
          <controlPr defaultSize="0" disabled="1" autoLine="0" r:id="rId4">
            <anchor moveWithCells="1">
              <from>
                <xdr:col>1</xdr:col>
                <xdr:colOff>0</xdr:colOff>
                <xdr:row>5</xdr:row>
                <xdr:rowOff>0</xdr:rowOff>
              </from>
              <to>
                <xdr:col>5</xdr:col>
                <xdr:colOff>396240</xdr:colOff>
                <xdr:row>6</xdr:row>
                <xdr:rowOff>38100</xdr:rowOff>
              </to>
            </anchor>
          </controlPr>
        </control>
      </mc:Choice>
      <mc:Fallback>
        <control shapeId="166913" r:id="rId3" name="aguWaterMark"/>
      </mc:Fallback>
    </mc:AlternateContent>
  </controls>
</worksheet>
</file>

<file path=docMetadata/LabelInfo.xml><?xml version="1.0" encoding="utf-8"?>
<clbl:labelList xmlns:clbl="http://schemas.microsoft.com/office/2020/mipLabelMetadata">
  <clbl:label id="{72a07767-4a1e-4c5b-af32-20b60906238c}" enabled="1" method="Standard" siteId="{bf4bbf54-6f5c-4b67-83ff-fcb7018fa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38</vt:i4>
      </vt:variant>
      <vt:variant>
        <vt:lpstr>Named Ranges</vt:lpstr>
      </vt:variant>
      <vt:variant>
        <vt:i4>23</vt:i4>
      </vt:variant>
    </vt:vector>
  </HeadingPairs>
  <TitlesOfParts>
    <vt:vector size="61" baseType="lpstr">
      <vt:lpstr>Attestation Statement</vt:lpstr>
      <vt:lpstr>INDEX</vt:lpstr>
      <vt:lpstr>OV1</vt:lpstr>
      <vt:lpstr>KM1</vt:lpstr>
      <vt:lpstr>CC1</vt:lpstr>
      <vt:lpstr>CC2</vt:lpstr>
      <vt:lpstr>CCyB1</vt:lpstr>
      <vt:lpstr>CCyB2</vt:lpstr>
      <vt:lpstr>LRSum</vt:lpstr>
      <vt:lpstr>LRCom</vt:lpstr>
      <vt:lpstr>LRSpl</vt:lpstr>
      <vt:lpstr>LIQ1</vt:lpstr>
      <vt:lpstr>LIQB</vt:lpstr>
      <vt:lpstr>LIQ2--0010</vt:lpstr>
      <vt:lpstr>LIQ2--0020</vt:lpstr>
      <vt:lpstr>CQ1</vt:lpstr>
      <vt:lpstr>CQ5</vt:lpstr>
      <vt:lpstr>CR1</vt:lpstr>
      <vt:lpstr>CR1A</vt:lpstr>
      <vt:lpstr>CR2</vt:lpstr>
      <vt:lpstr>CR3</vt:lpstr>
      <vt:lpstr>CR4</vt:lpstr>
      <vt:lpstr>CR5</vt:lpstr>
      <vt:lpstr>CR10</vt:lpstr>
      <vt:lpstr>CCR1</vt:lpstr>
      <vt:lpstr>CCR3</vt:lpstr>
      <vt:lpstr>SEC1</vt:lpstr>
      <vt:lpstr>SEC3</vt:lpstr>
      <vt:lpstr>SEC5</vt:lpstr>
      <vt:lpstr>EU IRRBB1</vt:lpstr>
      <vt:lpstr>(ESG) Table 1</vt:lpstr>
      <vt:lpstr>Table 2</vt:lpstr>
      <vt:lpstr>Table 3</vt:lpstr>
      <vt:lpstr>K_41.00</vt:lpstr>
      <vt:lpstr>K_42.00</vt:lpstr>
      <vt:lpstr>K_43.00.a</vt:lpstr>
      <vt:lpstr>K_44.00</vt:lpstr>
      <vt:lpstr>K_45.00.a--1</vt:lpstr>
      <vt:lpstr>a182952e7e4d046a69727e0d509598fbd</vt:lpstr>
      <vt:lpstr>a3940aa5afe04422584b8f230c720a807</vt:lpstr>
      <vt:lpstr>a3d29420ae837427cb18fe351287c5fd9</vt:lpstr>
      <vt:lpstr>aa39eb627639245f3ab4582d415b750db</vt:lpstr>
      <vt:lpstr>aa9873ce8ad424ebe917c7217b7dd905a</vt:lpstr>
      <vt:lpstr>accafcac4b4044b7782c27b39876d6b24</vt:lpstr>
      <vt:lpstr>ada99e1d876a44cc48c22902832407893</vt:lpstr>
      <vt:lpstr>af0c655a0746b450cafc5d0ecf6c61a7e</vt:lpstr>
      <vt:lpstr>INDEX!AGUILONIUS</vt:lpstr>
      <vt:lpstr>lkp5c47cf6d20164a748b485ee23595a849</vt:lpstr>
      <vt:lpstr>lkpf2b520387051429ab2e99b0d729f2418</vt:lpstr>
      <vt:lpstr>'CC1'!Print_Area</vt:lpstr>
      <vt:lpstr>'CR3'!Print_Area</vt:lpstr>
      <vt:lpstr>CR9AIRBInvisible!Print_Area</vt:lpstr>
      <vt:lpstr>CR9FIRBInvisible!Print_Area</vt:lpstr>
      <vt:lpstr>LRCom!Print_Area</vt:lpstr>
      <vt:lpstr>LRSpl!Print_Area</vt:lpstr>
      <vt:lpstr>LRSum!Print_Area</vt:lpstr>
      <vt:lpstr>'OV1'!Print_Area</vt:lpstr>
      <vt:lpstr>'SEC5'!Print_Area</vt:lpstr>
      <vt:lpstr>'CC1'!Print_Titles</vt:lpstr>
      <vt:lpstr>K_45.00.bInvisible!ZTypedDimension</vt:lpstr>
      <vt:lpstr>INDEX!Type_of_institution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 Aguilonius</dc:creator>
  <cp:lastModifiedBy>Aivo Tuul</cp:lastModifiedBy>
  <cp:lastPrinted>2026-10-15T14:58:55Z</cp:lastPrinted>
  <dcterms:created xsi:type="dcterms:W3CDTF">2020-11-16T07:49:22Z</dcterms:created>
  <dcterms:modified xsi:type="dcterms:W3CDTF">2026-10-27T17:40:10Z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linkTarget="Body">
    <vt:lpwstr/>
  </property>
</Properties>
</file>